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JPK 2019\P462019\K-SLDN G452-2&amp;3 (25-28.3.2018) DWI BAHASA GAMBANG\L3 DWI BAHASA\"/>
    </mc:Choice>
  </mc:AlternateContent>
  <bookViews>
    <workbookView xWindow="0" yWindow="0" windowWidth="2370" windowHeight="1170" activeTab="3"/>
  </bookViews>
  <sheets>
    <sheet name="Muka Hadapan" sheetId="1" r:id="rId1"/>
    <sheet name="Mukasurat 1" sheetId="2" r:id="rId2"/>
    <sheet name="Mukasurat 2" sheetId="3" r:id="rId3"/>
    <sheet name="Mukasurat 3" sheetId="4" r:id="rId4"/>
    <sheet name="Mukasurat 4" sheetId="6" r:id="rId5"/>
    <sheet name="Mukasurat 5" sheetId="5" r:id="rId6"/>
  </sheets>
  <definedNames>
    <definedName name="OLE_LINK1" localSheetId="2">'Mukasurat 2'!$A$1</definedName>
    <definedName name="OLE_LINK1" localSheetId="3">'Mukasurat 3'!$A$1</definedName>
    <definedName name="_xlnm.Print_Area" localSheetId="0">'Muka Hadapan'!$A$1:$D$15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9" i="2" l="1"/>
  <c r="E39" i="2"/>
  <c r="J19" i="3"/>
  <c r="E19" i="3"/>
  <c r="J28" i="3"/>
  <c r="E28" i="3"/>
  <c r="J11" i="4"/>
  <c r="E11" i="4"/>
  <c r="J22" i="4"/>
  <c r="E22" i="4"/>
  <c r="E38" i="2" l="1"/>
  <c r="J27" i="3"/>
  <c r="E27" i="3"/>
  <c r="J38" i="2"/>
  <c r="J21" i="4" l="1"/>
  <c r="C15" i="6" s="1"/>
  <c r="E21" i="4"/>
  <c r="B15" i="6" s="1"/>
  <c r="D15" i="6" s="1"/>
  <c r="J10" i="4"/>
  <c r="C14" i="6" s="1"/>
  <c r="E10" i="4"/>
  <c r="B14" i="6" s="1"/>
  <c r="C6" i="6"/>
  <c r="B6" i="6"/>
  <c r="J18" i="3"/>
  <c r="C5" i="6" s="1"/>
  <c r="E18" i="3"/>
  <c r="B5" i="6" s="1"/>
  <c r="C4" i="6"/>
  <c r="B4" i="6"/>
  <c r="D14" i="6" l="1"/>
  <c r="D16" i="6" s="1"/>
  <c r="D4" i="6"/>
  <c r="E4" i="6"/>
  <c r="E5" i="6"/>
  <c r="E15" i="6"/>
  <c r="E14" i="6"/>
  <c r="E6" i="6"/>
  <c r="D6" i="6"/>
  <c r="D5" i="6"/>
  <c r="E7" i="6" l="1"/>
  <c r="E16" i="6"/>
  <c r="E18" i="6" s="1"/>
  <c r="B4" i="5" s="1"/>
  <c r="D7" i="6"/>
  <c r="E10" i="6" l="1"/>
  <c r="A4" i="5" s="1"/>
  <c r="C4" i="5" s="1"/>
  <c r="D15" i="1" l="1"/>
  <c r="C5" i="5"/>
</calcChain>
</file>

<file path=xl/sharedStrings.xml><?xml version="1.0" encoding="utf-8"?>
<sst xmlns="http://schemas.openxmlformats.org/spreadsheetml/2006/main" count="177" uniqueCount="119">
  <si>
    <t>NOSS</t>
  </si>
  <si>
    <t>(KOD NOSS)</t>
  </si>
  <si>
    <t>KOMPETENSI UNIT (CU)</t>
  </si>
  <si>
    <t>(KOD CU)</t>
  </si>
  <si>
    <t>TAHAP</t>
  </si>
  <si>
    <t>PENYATAAN KOMPETENSI UNIT</t>
  </si>
  <si>
    <t>NAMA CALON</t>
  </si>
  <si>
    <t>NOMBOR KAD PENGENALAN CALON</t>
  </si>
  <si>
    <t>NAMA SYARIKAT</t>
  </si>
  <si>
    <t>KRITERIA PENILAIAN</t>
  </si>
  <si>
    <t>MARKAH YANG DIBERIKAN OLEH PERANTIS</t>
  </si>
  <si>
    <t>MARKAH YANG DIBERIKAN OLEH COACH</t>
  </si>
  <si>
    <t>A1</t>
  </si>
  <si>
    <t>SUBTOTAL</t>
  </si>
  <si>
    <t>FULL MARKS</t>
  </si>
  <si>
    <t>1-2</t>
  </si>
  <si>
    <t>3-4</t>
  </si>
  <si>
    <t>5-6</t>
  </si>
  <si>
    <t>A</t>
  </si>
  <si>
    <t>A2</t>
  </si>
  <si>
    <t>A3</t>
  </si>
  <si>
    <r>
      <t xml:space="preserve">Aktiviti Menentukan Matlamat, Merancang &amp; Membuat Keputusan. (15%) </t>
    </r>
    <r>
      <rPr>
        <sz val="12"/>
        <color theme="1"/>
        <rFont val="Times New Roman"/>
        <family val="1"/>
      </rPr>
      <t> </t>
    </r>
  </si>
  <si>
    <r>
      <t>Aktviti Melaksana dan Memantau Proses Kerja. (50</t>
    </r>
    <r>
      <rPr>
        <sz val="14"/>
        <color theme="1"/>
        <rFont val="Times New Roman"/>
        <family val="1"/>
      </rPr>
      <t> </t>
    </r>
    <r>
      <rPr>
        <b/>
        <sz val="14"/>
        <color theme="1"/>
        <rFont val="Arial"/>
        <family val="2"/>
      </rPr>
      <t xml:space="preserve"> %)</t>
    </r>
  </si>
  <si>
    <r>
      <t>Aktiviti Menilai Hasil Produk / Servis (35 %)</t>
    </r>
    <r>
      <rPr>
        <sz val="14"/>
        <color theme="1"/>
        <rFont val="Times New Roman"/>
        <family val="1"/>
      </rPr>
      <t> </t>
    </r>
  </si>
  <si>
    <t>B</t>
  </si>
  <si>
    <t xml:space="preserve">SIKAP/KESELAMATAN/
PERSEKITARAN 
(20%)
</t>
  </si>
  <si>
    <t>C</t>
  </si>
  <si>
    <t xml:space="preserve">KEMAHIRAN KEBOLEHKERJAAN
(KEMAHIRAN SOSIAL)
(80%)
</t>
  </si>
  <si>
    <t>JUMLAH MARKAH</t>
  </si>
  <si>
    <t>LULUS / TIDAK LULUS</t>
  </si>
  <si>
    <t>JUMLAH MARKAH
(Z1 + Z2)</t>
  </si>
  <si>
    <r>
      <t>Z</t>
    </r>
    <r>
      <rPr>
        <b/>
        <vertAlign val="subscript"/>
        <sz val="14"/>
        <color theme="1"/>
        <rFont val="Arial"/>
        <family val="2"/>
      </rPr>
      <t>1</t>
    </r>
  </si>
  <si>
    <r>
      <t>Z</t>
    </r>
    <r>
      <rPr>
        <b/>
        <vertAlign val="subscript"/>
        <sz val="14"/>
        <color theme="1"/>
        <rFont val="Arial"/>
        <family val="2"/>
      </rPr>
      <t>2</t>
    </r>
  </si>
  <si>
    <t>KOMEN/ CADANGAN PENAMBAHBAIKAN</t>
  </si>
  <si>
    <t xml:space="preserve">Arahan:
Beri markah pada kriteria penilaian berikut dalam skala 1-7.
0:Tidak Dilaksanakan   1-2: Lemah     3-4: Sederhana     5-6: Bagus     7: Cemerlang
Bagi mana-mana kriteria penilaian yang dianggap kritikal, 0 markah akan diberikan kepada perantis yang tidak mencapai keperluan standard. </t>
  </si>
  <si>
    <t>MARKAH YANG DIBERI OLEH PERANTIS</t>
  </si>
  <si>
    <t>MARKAH YANG DIBERI OLEH COACH</t>
  </si>
  <si>
    <t>MARKAH PEMBERAT YANG DIBERI OLEH PERANTIS</t>
  </si>
  <si>
    <t>MARKAH PEMBERAT YANG DIBERI OLEH COACH</t>
  </si>
  <si>
    <t>Aktiviti Menentukan Matlamat, Merancang &amp; Membuat Keputusan (15%)</t>
  </si>
  <si>
    <t>Aktviti Melaksana dan Memantau Proses Kerja. (50 %)</t>
  </si>
  <si>
    <t>Aktiviti Menilai Hasil Produk /Servis (35 %)</t>
  </si>
  <si>
    <t>Jumlah</t>
  </si>
  <si>
    <t xml:space="preserve">Nisbah Peratusan Markah (Perantis: Coach) </t>
  </si>
  <si>
    <t>Pemberat</t>
  </si>
  <si>
    <t>JADUAL PENGIRAAN</t>
  </si>
  <si>
    <t>(SEKSYEN B dan C)</t>
  </si>
  <si>
    <r>
      <t>Jumlah Markah (Z</t>
    </r>
    <r>
      <rPr>
        <vertAlign val="subscript"/>
        <sz val="11"/>
        <color theme="1"/>
        <rFont val="Arial"/>
        <family val="2"/>
      </rPr>
      <t>1</t>
    </r>
    <r>
      <rPr>
        <sz val="11"/>
        <color theme="1"/>
        <rFont val="Arial"/>
        <family val="2"/>
      </rPr>
      <t>)
(20/100 x X1) + (80/100 x Y1) x (60%)</t>
    </r>
  </si>
  <si>
    <t>Sikap/ Keselamatan/
Persekitaran (20%)</t>
  </si>
  <si>
    <t>Kemahiran Kebolehkerjaan  (Kemahiran Sosial) (20%)</t>
  </si>
  <si>
    <r>
      <t>Jumlah Markah (Z</t>
    </r>
    <r>
      <rPr>
        <vertAlign val="subscript"/>
        <sz val="11"/>
        <color theme="1"/>
        <rFont val="Arial"/>
        <family val="2"/>
      </rPr>
      <t>2</t>
    </r>
    <r>
      <rPr>
        <sz val="11"/>
        <color theme="1"/>
        <rFont val="Arial"/>
        <family val="2"/>
      </rPr>
      <t>)
(20/100 x X) + (80/100 x Y)</t>
    </r>
  </si>
  <si>
    <t>KRITERIA PENILAIAN
(SEKSYEN A)</t>
  </si>
  <si>
    <t>TARIKH PENILAIAN</t>
  </si>
  <si>
    <t>MARKAH (%)</t>
  </si>
  <si>
    <t>Environment:
i.  Practice Reuse, Recycle and Reduce (3R).
ii. Environment Quality act.</t>
  </si>
  <si>
    <t xml:space="preserve">Engine Management System (EMS) Diagnostic outlines the work activities to determine condition and the test performance of EMS parts &amp; components in accordance with service manual. It also covers the petrol and diesel engine.
The importance of this competency unit is that the person can perform engine management system (EMS) diagnostic onto the vehicle to detect problems and faulty of the vehicle engine.The competency includes to setup diagnostic tool, operate diagnostic tool Engine Management System (EMS), diagnose Engine Management System (EMS) components condition, analyse oscilloscope pattern and conduct fuel pressure test.
The outcome of this competency is to detect problem of the EMS, ability to assess problem that arise and assign the required repair job.
</t>
  </si>
  <si>
    <t>Petrol/Diesel engine management system (EMS) diagnosis requirements are determined in accordance with the service manual.</t>
  </si>
  <si>
    <t>Procedure of diagnostic tool setup is adhered in accordance with service manual.</t>
  </si>
  <si>
    <t>Diagnostic tool connected to vehicle and switched on in accordance with service manual.</t>
  </si>
  <si>
    <t>Diagnostic Trouble Code (DTC), actuators test, special function and data display information are inspected in accordance with service manual.</t>
  </si>
  <si>
    <t>Procedure of diagnostic tool operation is adhered in accordance with Engine Management System(EMS) diagnostic tool operation specification.</t>
  </si>
  <si>
    <t>Data result is analysed in reference to service manual.</t>
  </si>
  <si>
    <t>Procedure of diagnose EMS components condition followed in accordance with service manual.</t>
  </si>
  <si>
    <t>EMS components service ability are determined in accordance with the service manual.</t>
  </si>
  <si>
    <t>EMS components functionality is determined in accordance with service manual.</t>
  </si>
  <si>
    <t>Type of wave pattern is determined in accordance with service manual.</t>
  </si>
  <si>
    <t>Oscilloscope pattern result is identified in accordance with service manual.</t>
  </si>
  <si>
    <t>Oscilloscope mode wave is interpreted with service manual</t>
  </si>
  <si>
    <t>Procedure of fuel pressure test is followed in accordance with service manual.</t>
  </si>
  <si>
    <t>Fuel pressure is tested to determine functionality of fuel system components in accordance with service manual.</t>
  </si>
  <si>
    <t>Diagnostic tool activated and system setup are identified.</t>
  </si>
  <si>
    <t>Diagnostic tool is attached to the vehicle electronic hub</t>
  </si>
  <si>
    <t>Diagnostic tool operation procedure checklist is carried out.</t>
  </si>
  <si>
    <t>System data result are recorded and confirmed</t>
  </si>
  <si>
    <t>EMS components service ability using diagnostic tool and test result are recorded.</t>
  </si>
  <si>
    <t>Engine management diagnose test result report is completed</t>
  </si>
  <si>
    <t>Type of diagnostic tool system is selected.</t>
  </si>
  <si>
    <t>Attitude:
i.   Systematic in organising work activities.
ii.  Practice 5S.
iii. Handle tools with care.</t>
  </si>
  <si>
    <t>Fuel pressure test result is compared in accordance with the service manual.</t>
  </si>
  <si>
    <t>Vehicle trouble code in manufacturer diagnostic tool service manual cross is referred.</t>
  </si>
  <si>
    <t xml:space="preserve">Safety:
i.  Adhere to company safety policy.
ii. Follow occupational safety &amp; health act.                                                                                                                                                                   </t>
  </si>
  <si>
    <r>
      <t>Light Vehicle-Diagnose Service                                                           (</t>
    </r>
    <r>
      <rPr>
        <b/>
        <i/>
        <sz val="12"/>
        <color theme="1"/>
        <rFont val="Arial"/>
        <family val="2"/>
      </rPr>
      <t>Kenderaan Ringan - Perkhidmatan Diagnostik)</t>
    </r>
    <r>
      <rPr>
        <b/>
        <sz val="12"/>
        <color theme="1"/>
        <rFont val="Arial"/>
        <family val="2"/>
      </rPr>
      <t xml:space="preserve">
G452-002-2:2018</t>
    </r>
  </si>
  <si>
    <r>
      <t xml:space="preserve">CU02  - ENGINE MANAGEMENT SYSTEM (EMS) DIAGNOSTIC    </t>
    </r>
    <r>
      <rPr>
        <b/>
        <i/>
        <sz val="11"/>
        <color theme="1"/>
        <rFont val="Arial"/>
        <family val="2"/>
      </rPr>
      <t xml:space="preserve">                                                     ( DIAGNOSTIK SISTEM PENGURUSAN ENJIN )</t>
    </r>
  </si>
  <si>
    <t>(Diagnostik Sistem Pengurusan Enjin (EMS) menggariskan aktiviti kerja untuk menentukan keadaan dan prestasi ujian komponen EMS mengikut manual  servis. Ia meliputi enjin petrol dan diesel.
Kepentingan unit kecekapan ini ialah mekanik boleh melaksanakan  diagnostik sistem pengurusan enjin (EMS) pada kenderaan untuk mengesan masalah dan kerosakan enjin kenderaan. Ketrampilan ini termasuk menyediakan alat diagnostik, mengendalikan alat diagnostik Sistem Pengurusan Engine (EMS) mendiagnosis keadaan komponen Sistem Pengurusan Enjin (EMS), menganalisa corak osiloskop dan menjalankan ujian tekanan bahan api.
Hasil daripada ketrampilan ini adalah untuk mengesan masalah EMS, keupayaan untuk menentukan masalah enjin dan menetapkan kerja pembaikan yang diperlukan)</t>
  </si>
  <si>
    <t>(Menentukan keperluan diagnosis sistem pengurusan enjin Petrol / Diesel (EMS) mengikut manual servis)</t>
  </si>
  <si>
    <t>(Mematuhi prosedur persediaan diagnostik mengikut manual servis.)</t>
  </si>
  <si>
    <t>(Menyambung dan menghidupkan alat diagnostik pada kenderaan mengikut manual servis)</t>
  </si>
  <si>
    <t>(Memeriksa paparan Kod Masalah Diagnostik (DTC), ujian penggerak, fungsi khas dan maklumat mengikut manual servis.)</t>
  </si>
  <si>
    <t>(Mematuhi prosedur operasi alat diagnostik mengikut spesifikasi pengendalian alat diagnostik Sistem Pengurusan Engine (EMS).)</t>
  </si>
  <si>
    <t>(Menganalisa hasil data merujuk kepada manual servis.)</t>
  </si>
  <si>
    <t>(Mematuhi prosedur diagnosis keadaan komponen EMS mengikut manual servis)</t>
  </si>
  <si>
    <t>(Menentukan kefungsian komponen EMS mengikut manual servis.)</t>
  </si>
  <si>
    <t>(Menentukan keupayaan menservis komponen EMS mengikut manual servis.)</t>
  </si>
  <si>
    <t>(Menentukan jenis corak gelombang mengikut manual servis)</t>
  </si>
  <si>
    <t>(Mengenalpasti keputusan corak gelombang osiloskop mengikut manual service)</t>
  </si>
  <si>
    <t>(Menghuraikan corak gelombang osiloskop dengan manual servis)</t>
  </si>
  <si>
    <t>(Mematuhi prosidur ujian tekanan bahanapi mengikut manual servis.)</t>
  </si>
  <si>
    <t>(Menentukan kefungsian komponen sistem bahanapi melalui ujian tekanan bahan api mengikut manual servis.)</t>
  </si>
  <si>
    <t>(Membandingkan keputusan ujian tekanan bahan api dibandingkan dengan manual servis.)</t>
  </si>
  <si>
    <t>(Mengenalpasti jenis sistem pengurusan enjin petrol)</t>
  </si>
  <si>
    <t>(Mengenalpasti,menyediakan dan mengaktifkan sisem alat diagnostik )</t>
  </si>
  <si>
    <t>(Menyambungkan alat diagnostik pada hab elektronik kenderaan)</t>
  </si>
  <si>
    <t>(Mengendalikan mengikut senarai semak prosidur operasi alat diagnostik)</t>
  </si>
  <si>
    <t>(Memilih jenis sistem dalam alt diagnostik)</t>
  </si>
  <si>
    <t>(Mencatatkan keupayaan dan kefungsian komponen-komponen EMS menggunakan alat diagnostik.)</t>
  </si>
  <si>
    <t>(Membuat rujukan kod masalah kenderaan dari alat diagnostik dengan manual servis.)</t>
  </si>
  <si>
    <t>(Melengkapkan lapuran keputusan ujian diagnosis pengurusan enjin)</t>
  </si>
  <si>
    <t>(Mencatat dan mengesahkan keputusan sistem data)</t>
  </si>
  <si>
    <t>(Sikap:
i. Sistematik dalam menjalankan aktiviti kerja.
ii. Mengamalkan  5S
iii. Mengendalikan alat dengan berhati-hati)</t>
  </si>
  <si>
    <t>(Keselamatan:
i.  Mematuhi polisi keselamatan syarikat.
ii. Mematuhi Akta Keselamatan &amp; Kesihatan           Pekerjaan.)</t>
  </si>
  <si>
    <t>(Alam Sekitar:
i. Mengamalkan guna semula,kitar semula, pengurangan.
ii. Mengamalkan Akta Kualiti Persekitaran.)</t>
  </si>
  <si>
    <t>Type of petrol/gasoline engine management system is identified.</t>
  </si>
  <si>
    <r>
      <t xml:space="preserve">Tugasan      :  Tugasan ini memerlukan anda untuk :
                                      1) Setup diagnostic tool. </t>
    </r>
    <r>
      <rPr>
        <i/>
        <sz val="11"/>
        <rFont val="Calibri"/>
        <family val="2"/>
        <scheme val="minor"/>
      </rPr>
      <t xml:space="preserve">
                                             (Memasang alat diagnostik)  </t>
    </r>
    <r>
      <rPr>
        <sz val="11"/>
        <rFont val="Calibri"/>
        <family val="2"/>
        <scheme val="minor"/>
      </rPr>
      <t xml:space="preserve">                                                                                                                                                         
                                      2) Operate diagnostic tool engine management system (EMS). 
                                      </t>
    </r>
    <r>
      <rPr>
        <i/>
        <sz val="11"/>
        <rFont val="Calibri"/>
        <family val="2"/>
        <scheme val="minor"/>
      </rPr>
      <t xml:space="preserve">    (Mengendalikan alat diagnostik sistem pengurusan enjin)</t>
    </r>
    <r>
      <rPr>
        <sz val="11"/>
        <rFont val="Calibri"/>
        <family val="2"/>
        <scheme val="minor"/>
      </rPr>
      <t xml:space="preserve"> 
                                      3) Diagnose engine management system components (EMS) condition.    
                                          </t>
    </r>
    <r>
      <rPr>
        <i/>
        <sz val="11"/>
        <rFont val="Calibri"/>
        <family val="2"/>
        <scheme val="minor"/>
      </rPr>
      <t xml:space="preserve">(Diagnosis keadaan komponen sistem pengurusan enjin) </t>
    </r>
    <r>
      <rPr>
        <sz val="11"/>
        <rFont val="Calibri"/>
        <family val="2"/>
        <scheme val="minor"/>
      </rPr>
      <t xml:space="preserve">                                                                                                                                                                                                                                                                                                                       
                                      4) Analyse oscilloscope wave pattern
                                          </t>
    </r>
    <r>
      <rPr>
        <i/>
        <sz val="11"/>
        <rFont val="Calibri"/>
        <family val="2"/>
        <scheme val="minor"/>
      </rPr>
      <t>(Menganalisa corak gelombang osiloskop)</t>
    </r>
    <r>
      <rPr>
        <sz val="11"/>
        <rFont val="Calibri"/>
        <family val="2"/>
        <scheme val="minor"/>
      </rPr>
      <t xml:space="preserve">
                                      5) Conduct fuel pressure test 
                                       </t>
    </r>
    <r>
      <rPr>
        <i/>
        <sz val="11"/>
        <rFont val="Calibri"/>
        <family val="2"/>
        <scheme val="minor"/>
      </rPr>
      <t xml:space="preserve">   (Mengendalikan ujian tekanan bahanapi)</t>
    </r>
    <r>
      <rPr>
        <sz val="11"/>
        <rFont val="Calibri"/>
        <family val="2"/>
        <scheme val="minor"/>
      </rPr>
      <t xml:space="preserve">                                                                                                                                                                                                                                                                                                                                                      
</t>
    </r>
  </si>
  <si>
    <r>
      <t xml:space="preserve">Communication skills                                                                                                                                                                                           
</t>
    </r>
    <r>
      <rPr>
        <i/>
        <sz val="12"/>
        <rFont val="Arial"/>
        <family val="2"/>
      </rPr>
      <t xml:space="preserve">(Kemahiran berkomunikasi)                                        </t>
    </r>
  </si>
  <si>
    <r>
      <t xml:space="preserve">Conceptual skills                                                                                                                                                                                                                                                                    
</t>
    </r>
    <r>
      <rPr>
        <i/>
        <sz val="12"/>
        <rFont val="Arial"/>
        <family val="2"/>
      </rPr>
      <t xml:space="preserve">(Kemahiran konseptual)                                                                                                                                                                                                                                                                                                                             </t>
    </r>
  </si>
  <si>
    <r>
      <t xml:space="preserve">Interpersonal skills                                    
</t>
    </r>
    <r>
      <rPr>
        <i/>
        <sz val="12"/>
        <rFont val="Arial"/>
        <family val="2"/>
      </rPr>
      <t xml:space="preserve">(Kemahiran interpersonal)                                                                                                                                                                                                                                                                     </t>
    </r>
  </si>
  <si>
    <r>
      <t xml:space="preserve">Multitasking and prioritizing                                                                                                                                                                                           
</t>
    </r>
    <r>
      <rPr>
        <i/>
        <sz val="12"/>
        <rFont val="Arial"/>
        <family val="2"/>
      </rPr>
      <t>(Kepelbagaian tugas dan keutamaan)</t>
    </r>
    <r>
      <rPr>
        <sz val="12"/>
        <rFont val="Arial"/>
        <family val="2"/>
      </rPr>
      <t xml:space="preserve">   </t>
    </r>
  </si>
  <si>
    <r>
      <t xml:space="preserve">Self-discipline                                                                                                                                                 
</t>
    </r>
    <r>
      <rPr>
        <i/>
        <sz val="12"/>
        <rFont val="Arial"/>
        <family val="2"/>
      </rPr>
      <t>(Disiplin diri)</t>
    </r>
    <r>
      <rPr>
        <sz val="12"/>
        <rFont val="Arial"/>
        <family val="2"/>
      </rPr>
      <t xml:space="preserve">                                                                                                                                                                                                                                                                                                                    </t>
    </r>
    <r>
      <rPr>
        <i/>
        <sz val="12"/>
        <rFont val="Arial"/>
        <family val="2"/>
      </rPr>
      <t xml:space="preserve">    </t>
    </r>
  </si>
  <si>
    <r>
      <t xml:space="preserve">Teamwork                </t>
    </r>
    <r>
      <rPr>
        <i/>
        <sz val="12"/>
        <rFont val="Arial"/>
        <family val="2"/>
      </rPr>
      <t xml:space="preserve">                                                                         
(Kerja berkumpulan)</t>
    </r>
    <r>
      <rPr>
        <sz val="12"/>
        <rFont val="Arial"/>
        <family val="2"/>
      </rPr>
      <t xml:space="preserve">                                                                                                                                                                                                                                                                                         </t>
    </r>
    <r>
      <rPr>
        <i/>
        <sz val="12"/>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</si>
</sst>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0"/>
      <color theme="1"/>
      <name val="Times New Roman"/>
      <family val="1"/>
    </font>
    <font>
      <sz val="12"/>
      <color theme="1"/>
      <name val="Times New Roman"/>
      <family val="1"/>
    </font>
    <font>
      <b/>
      <sz val="12"/>
      <color theme="1"/>
      <name val="Times New Roman"/>
      <family val="1"/>
    </font>
    <font>
      <b/>
      <sz val="12"/>
      <color theme="1"/>
      <name val="Arial"/>
      <family val="2"/>
    </font>
    <font>
      <sz val="12"/>
      <color rgb="FF000000"/>
      <name val="Arial"/>
      <family val="2"/>
    </font>
    <font>
      <b/>
      <sz val="14"/>
      <color theme="1"/>
      <name val="Arial"/>
      <family val="2"/>
    </font>
    <font>
      <b/>
      <sz val="11"/>
      <color theme="1"/>
      <name val="Arial"/>
      <family val="2"/>
    </font>
    <font>
      <sz val="11"/>
      <color theme="1"/>
      <name val="Arial"/>
      <family val="2"/>
    </font>
    <font>
      <sz val="8"/>
      <color theme="1"/>
      <name val="Times New Roman"/>
      <family val="1"/>
    </font>
    <font>
      <sz val="10"/>
      <color theme="1"/>
      <name val="Arial"/>
      <family val="2"/>
    </font>
    <font>
      <sz val="14"/>
      <color theme="1"/>
      <name val="Times New Roman"/>
      <family val="1"/>
    </font>
    <font>
      <b/>
      <sz val="18"/>
      <color theme="1"/>
      <name val="Arial"/>
      <family val="2"/>
    </font>
    <font>
      <b/>
      <sz val="16"/>
      <color theme="1"/>
      <name val="Arial"/>
      <family val="2"/>
    </font>
    <font>
      <b/>
      <vertAlign val="subscript"/>
      <sz val="14"/>
      <color theme="1"/>
      <name val="Arial"/>
      <family val="2"/>
    </font>
    <font>
      <b/>
      <sz val="12"/>
      <color rgb="FFFF0000"/>
      <name val="Arial"/>
      <family val="2"/>
    </font>
    <font>
      <vertAlign val="subscript"/>
      <sz val="11"/>
      <color theme="1"/>
      <name val="Arial"/>
      <family val="2"/>
    </font>
    <font>
      <b/>
      <sz val="20"/>
      <color theme="1"/>
      <name val="Arial"/>
      <family val="2"/>
    </font>
    <font>
      <b/>
      <sz val="22"/>
      <color theme="1"/>
      <name val="Arial"/>
      <family val="2"/>
    </font>
    <font>
      <sz val="10"/>
      <name val="Arial"/>
      <family val="2"/>
    </font>
    <font>
      <sz val="11"/>
      <name val="Arial"/>
      <family val="2"/>
    </font>
    <font>
      <sz val="11"/>
      <name val="Calibri"/>
      <family val="2"/>
      <scheme val="minor"/>
    </font>
    <font>
      <b/>
      <i/>
      <sz val="11"/>
      <color theme="1"/>
      <name val="Arial"/>
      <family val="2"/>
    </font>
    <font>
      <i/>
      <sz val="12"/>
      <color rgb="FF000000"/>
      <name val="Arial"/>
      <family val="2"/>
    </font>
    <font>
      <i/>
      <sz val="11"/>
      <name val="Calibri"/>
      <family val="2"/>
      <scheme val="minor"/>
    </font>
    <font>
      <i/>
      <sz val="10"/>
      <name val="Arial"/>
      <family val="2"/>
    </font>
    <font>
      <i/>
      <sz val="11"/>
      <name val="Arial"/>
      <family val="2"/>
    </font>
    <font>
      <b/>
      <i/>
      <sz val="12"/>
      <color theme="1"/>
      <name val="Arial"/>
      <family val="2"/>
    </font>
    <font>
      <sz val="12"/>
      <name val="Arial"/>
      <family val="2"/>
    </font>
    <font>
      <i/>
      <sz val="12"/>
      <name val="Arial"/>
      <family val="2"/>
    </font>
  </fonts>
  <fills count="12">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theme="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66"/>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70">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rgb="FF000000"/>
      </left>
      <right style="medium">
        <color rgb="FF000000"/>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cellStyleXfs>
  <cellXfs count="217">
    <xf numFmtId="0" fontId="0" fillId="0" borderId="0" xfId="0"/>
    <xf numFmtId="0" fontId="0" fillId="0" borderId="0" xfId="0" applyAlignment="1">
      <alignment horizontal="center"/>
    </xf>
    <xf numFmtId="0" fontId="0" fillId="0" borderId="0" xfId="0" applyAlignment="1"/>
    <xf numFmtId="0" fontId="4" fillId="2" borderId="10" xfId="0" applyFont="1" applyFill="1" applyBorder="1" applyAlignment="1">
      <alignment vertical="center" wrapText="1"/>
    </xf>
    <xf numFmtId="0" fontId="4" fillId="2" borderId="9" xfId="0" applyFont="1" applyFill="1" applyBorder="1" applyAlignment="1">
      <alignment vertical="center" wrapText="1"/>
    </xf>
    <xf numFmtId="0" fontId="4" fillId="2" borderId="9" xfId="0" applyFont="1" applyFill="1" applyBorder="1" applyAlignment="1">
      <alignment vertical="center"/>
    </xf>
    <xf numFmtId="0" fontId="4" fillId="2" borderId="6" xfId="0" applyFont="1" applyFill="1" applyBorder="1" applyAlignment="1">
      <alignment vertical="center" wrapText="1"/>
    </xf>
    <xf numFmtId="0" fontId="8" fillId="0" borderId="19" xfId="0" applyFont="1" applyBorder="1" applyAlignment="1">
      <alignment horizontal="center" vertical="center" wrapText="1"/>
    </xf>
    <xf numFmtId="0" fontId="8" fillId="0" borderId="27" xfId="0" applyFont="1" applyBorder="1" applyAlignment="1">
      <alignment horizontal="center" vertical="center" wrapText="1"/>
    </xf>
    <xf numFmtId="0" fontId="9" fillId="0" borderId="0" xfId="0" applyFont="1" applyAlignment="1">
      <alignment vertical="center"/>
    </xf>
    <xf numFmtId="0" fontId="6" fillId="0" borderId="27" xfId="0" applyFont="1" applyBorder="1" applyAlignment="1">
      <alignment horizontal="center" vertical="center" wrapText="1"/>
    </xf>
    <xf numFmtId="0" fontId="10" fillId="0" borderId="27" xfId="0" applyFont="1" applyBorder="1" applyAlignment="1">
      <alignment horizontal="center" vertical="center" wrapText="1"/>
    </xf>
    <xf numFmtId="16" fontId="8" fillId="0" borderId="19" xfId="0" quotePrefix="1" applyNumberFormat="1" applyFont="1" applyBorder="1" applyAlignment="1">
      <alignment horizontal="center" vertical="center" wrapText="1"/>
    </xf>
    <xf numFmtId="0" fontId="8" fillId="4" borderId="19" xfId="0" applyFont="1" applyFill="1" applyBorder="1" applyAlignment="1">
      <alignment vertical="center" wrapText="1"/>
    </xf>
    <xf numFmtId="0" fontId="1" fillId="0" borderId="0" xfId="0" applyFont="1" applyAlignment="1">
      <alignment vertical="center"/>
    </xf>
    <xf numFmtId="0" fontId="1" fillId="0" borderId="0" xfId="0" applyFont="1" applyAlignment="1">
      <alignment horizontal="left" vertical="center" indent="5"/>
    </xf>
    <xf numFmtId="0" fontId="4" fillId="0" borderId="27" xfId="0" applyFont="1" applyBorder="1" applyAlignment="1">
      <alignment horizontal="center" vertical="center" wrapText="1"/>
    </xf>
    <xf numFmtId="0" fontId="7" fillId="0" borderId="19" xfId="0" applyFont="1" applyBorder="1" applyAlignment="1">
      <alignment horizontal="center" vertical="center" wrapText="1"/>
    </xf>
    <xf numFmtId="0" fontId="13" fillId="0" borderId="0" xfId="0" applyFont="1"/>
    <xf numFmtId="0" fontId="4" fillId="0" borderId="19" xfId="0" applyFont="1" applyBorder="1" applyAlignment="1">
      <alignment horizontal="right" vertical="center" wrapText="1"/>
    </xf>
    <xf numFmtId="16" fontId="7" fillId="0" borderId="19" xfId="0" quotePrefix="1" applyNumberFormat="1" applyFont="1" applyBorder="1" applyAlignment="1">
      <alignment horizontal="center" vertical="center" wrapText="1"/>
    </xf>
    <xf numFmtId="0" fontId="7" fillId="5" borderId="19" xfId="0" applyFont="1" applyFill="1" applyBorder="1" applyAlignment="1">
      <alignment horizontal="center" vertical="center" wrapText="1"/>
    </xf>
    <xf numFmtId="16" fontId="7" fillId="5" borderId="19" xfId="0" quotePrefix="1" applyNumberFormat="1" applyFont="1" applyFill="1" applyBorder="1" applyAlignment="1">
      <alignment horizontal="center" vertical="center" wrapText="1"/>
    </xf>
    <xf numFmtId="9" fontId="8" fillId="0" borderId="19" xfId="0" applyNumberFormat="1" applyFont="1" applyBorder="1" applyAlignment="1">
      <alignment horizontal="center" wrapText="1"/>
    </xf>
    <xf numFmtId="0" fontId="7" fillId="0" borderId="27" xfId="0" applyFont="1" applyBorder="1" applyAlignment="1">
      <alignment vertical="center" wrapText="1"/>
    </xf>
    <xf numFmtId="0" fontId="7" fillId="0" borderId="30" xfId="0" applyFont="1" applyBorder="1" applyAlignment="1">
      <alignment wrapText="1"/>
    </xf>
    <xf numFmtId="0" fontId="7" fillId="7" borderId="26" xfId="0" applyFont="1" applyFill="1" applyBorder="1" applyAlignment="1">
      <alignment horizontal="center" vertical="center" wrapText="1"/>
    </xf>
    <xf numFmtId="0" fontId="4" fillId="8" borderId="20" xfId="0" applyFont="1" applyFill="1" applyBorder="1" applyAlignment="1">
      <alignment vertical="center" wrapText="1"/>
    </xf>
    <xf numFmtId="0" fontId="7" fillId="0" borderId="29" xfId="0" applyFont="1" applyBorder="1" applyAlignment="1">
      <alignment horizontal="left" vertical="center"/>
    </xf>
    <xf numFmtId="0" fontId="4" fillId="8" borderId="29" xfId="0" applyFont="1" applyFill="1" applyBorder="1" applyAlignment="1">
      <alignment horizontal="center" vertical="center"/>
    </xf>
    <xf numFmtId="0" fontId="4" fillId="0" borderId="18" xfId="0" applyFont="1" applyBorder="1" applyAlignment="1">
      <alignment horizontal="right" vertical="center" wrapText="1"/>
    </xf>
    <xf numFmtId="0" fontId="0" fillId="9" borderId="20" xfId="0" applyFill="1" applyBorder="1"/>
    <xf numFmtId="0" fontId="4" fillId="9" borderId="21" xfId="0" applyFont="1" applyFill="1" applyBorder="1" applyAlignment="1">
      <alignment vertical="center" wrapText="1"/>
    </xf>
    <xf numFmtId="0" fontId="4" fillId="9" borderId="21" xfId="0" applyFont="1" applyFill="1" applyBorder="1" applyAlignment="1">
      <alignment horizontal="center" vertical="center" wrapText="1"/>
    </xf>
    <xf numFmtId="0" fontId="4" fillId="9" borderId="22" xfId="0" applyFont="1" applyFill="1" applyBorder="1" applyAlignment="1">
      <alignment vertical="center" wrapText="1"/>
    </xf>
    <xf numFmtId="0" fontId="4" fillId="9" borderId="14" xfId="0" applyFont="1" applyFill="1" applyBorder="1" applyAlignment="1">
      <alignment vertical="center" wrapText="1"/>
    </xf>
    <xf numFmtId="0" fontId="4" fillId="9" borderId="14" xfId="0" applyFont="1" applyFill="1" applyBorder="1" applyAlignment="1">
      <alignment horizontal="center" vertical="center" wrapText="1"/>
    </xf>
    <xf numFmtId="0" fontId="4" fillId="9" borderId="15" xfId="0" applyFont="1" applyFill="1" applyBorder="1" applyAlignment="1">
      <alignment vertical="center" wrapText="1"/>
    </xf>
    <xf numFmtId="0" fontId="15" fillId="9" borderId="21" xfId="0" applyFont="1" applyFill="1" applyBorder="1" applyAlignment="1">
      <alignment vertical="center" wrapText="1"/>
    </xf>
    <xf numFmtId="0" fontId="15" fillId="9" borderId="21" xfId="0" applyFont="1" applyFill="1" applyBorder="1" applyAlignment="1">
      <alignment horizontal="center" vertical="center" wrapText="1"/>
    </xf>
    <xf numFmtId="0" fontId="15" fillId="9" borderId="22" xfId="0" applyFont="1" applyFill="1" applyBorder="1" applyAlignment="1">
      <alignment vertical="center" wrapText="1"/>
    </xf>
    <xf numFmtId="0" fontId="15" fillId="9" borderId="20" xfId="0" applyFont="1" applyFill="1" applyBorder="1" applyAlignment="1">
      <alignment vertical="center" wrapText="1"/>
    </xf>
    <xf numFmtId="0" fontId="4" fillId="9" borderId="13" xfId="0" applyFont="1" applyFill="1" applyBorder="1" applyAlignment="1">
      <alignment vertical="center" wrapText="1"/>
    </xf>
    <xf numFmtId="0" fontId="4" fillId="9" borderId="20" xfId="0" applyFont="1" applyFill="1" applyBorder="1" applyAlignment="1">
      <alignment vertical="center" wrapText="1"/>
    </xf>
    <xf numFmtId="2" fontId="8" fillId="9" borderId="20" xfId="0" applyNumberFormat="1" applyFont="1" applyFill="1" applyBorder="1" applyAlignment="1">
      <alignment vertical="center" wrapText="1"/>
    </xf>
    <xf numFmtId="0" fontId="6" fillId="6" borderId="28" xfId="0" applyFont="1" applyFill="1" applyBorder="1" applyAlignment="1">
      <alignment vertical="center" wrapText="1"/>
    </xf>
    <xf numFmtId="2" fontId="0" fillId="0" borderId="0" xfId="0" applyNumberFormat="1"/>
    <xf numFmtId="0" fontId="7" fillId="7" borderId="30" xfId="0" applyFont="1" applyFill="1" applyBorder="1" applyAlignment="1">
      <alignment horizontal="center" vertical="center" wrapText="1"/>
    </xf>
    <xf numFmtId="0" fontId="7" fillId="0" borderId="29" xfId="0" applyFont="1" applyBorder="1" applyAlignment="1">
      <alignment horizontal="left" vertical="center" wrapText="1"/>
    </xf>
    <xf numFmtId="0" fontId="7" fillId="6" borderId="29" xfId="0" applyFont="1" applyFill="1" applyBorder="1" applyAlignment="1">
      <alignment horizontal="center" vertical="center" wrapText="1"/>
    </xf>
    <xf numFmtId="1" fontId="18" fillId="0" borderId="22" xfId="0" applyNumberFormat="1" applyFont="1" applyBorder="1" applyAlignment="1" applyProtection="1">
      <alignment horizontal="center" vertical="center"/>
      <protection hidden="1"/>
    </xf>
    <xf numFmtId="0" fontId="6" fillId="6" borderId="37" xfId="0" applyFont="1" applyFill="1" applyBorder="1" applyAlignment="1">
      <alignment horizontal="center" vertical="center" wrapText="1"/>
    </xf>
    <xf numFmtId="0" fontId="6" fillId="6" borderId="31" xfId="0" applyFont="1" applyFill="1" applyBorder="1" applyAlignment="1">
      <alignment horizontal="center" vertical="center" wrapText="1"/>
    </xf>
    <xf numFmtId="0" fontId="0" fillId="0" borderId="0" xfId="0" applyAlignment="1">
      <alignment horizontal="left" vertical="center"/>
    </xf>
    <xf numFmtId="2" fontId="7" fillId="9" borderId="28" xfId="0" applyNumberFormat="1" applyFont="1" applyFill="1" applyBorder="1" applyAlignment="1" applyProtection="1">
      <alignment horizontal="center" vertical="center" wrapText="1"/>
      <protection hidden="1"/>
    </xf>
    <xf numFmtId="2" fontId="8" fillId="0" borderId="28" xfId="0" applyNumberFormat="1" applyFont="1" applyBorder="1" applyAlignment="1" applyProtection="1">
      <alignment horizontal="center" vertical="center" wrapText="1"/>
      <protection hidden="1"/>
    </xf>
    <xf numFmtId="2" fontId="17" fillId="0" borderId="28" xfId="0" applyNumberFormat="1" applyFont="1" applyBorder="1" applyAlignment="1" applyProtection="1">
      <alignment horizontal="center" vertical="center" wrapText="1"/>
      <protection hidden="1"/>
    </xf>
    <xf numFmtId="0" fontId="8" fillId="0" borderId="29" xfId="0" applyFont="1" applyBorder="1" applyAlignment="1" applyProtection="1">
      <alignment horizontal="center" vertical="center" wrapText="1"/>
      <protection hidden="1"/>
    </xf>
    <xf numFmtId="0" fontId="8" fillId="0" borderId="19" xfId="0" applyFont="1" applyBorder="1" applyAlignment="1" applyProtection="1">
      <alignment horizontal="center" vertical="center" wrapText="1"/>
      <protection hidden="1"/>
    </xf>
    <xf numFmtId="2" fontId="8" fillId="0" borderId="19" xfId="0" applyNumberFormat="1" applyFont="1" applyBorder="1" applyAlignment="1" applyProtection="1">
      <alignment horizontal="center" vertical="center" wrapText="1"/>
      <protection hidden="1"/>
    </xf>
    <xf numFmtId="2" fontId="8" fillId="0" borderId="19" xfId="0" applyNumberFormat="1" applyFont="1" applyBorder="1" applyAlignment="1" applyProtection="1">
      <alignment horizontal="center" wrapText="1"/>
      <protection hidden="1"/>
    </xf>
    <xf numFmtId="2" fontId="8" fillId="9" borderId="22" xfId="0" applyNumberFormat="1" applyFont="1" applyFill="1" applyBorder="1" applyAlignment="1" applyProtection="1">
      <alignment horizontal="center" vertical="center" wrapText="1"/>
      <protection hidden="1"/>
    </xf>
    <xf numFmtId="0" fontId="8" fillId="0" borderId="15" xfId="0" applyFont="1" applyBorder="1" applyAlignment="1" applyProtection="1">
      <alignment horizontal="center" vertical="center" wrapText="1"/>
      <protection hidden="1"/>
    </xf>
    <xf numFmtId="0" fontId="8" fillId="0" borderId="26" xfId="0" applyFont="1" applyBorder="1" applyAlignment="1" applyProtection="1">
      <alignment horizontal="center" vertical="center" wrapText="1"/>
      <protection hidden="1"/>
    </xf>
    <xf numFmtId="2" fontId="8" fillId="0" borderId="26" xfId="0" applyNumberFormat="1" applyFont="1" applyBorder="1" applyAlignment="1" applyProtection="1">
      <alignment horizontal="center" vertical="center" wrapText="1"/>
      <protection hidden="1"/>
    </xf>
    <xf numFmtId="2" fontId="8" fillId="0" borderId="29" xfId="0" applyNumberFormat="1" applyFont="1" applyBorder="1" applyAlignment="1" applyProtection="1">
      <alignment horizontal="center" vertical="center" wrapText="1"/>
      <protection hidden="1"/>
    </xf>
    <xf numFmtId="0" fontId="0" fillId="9" borderId="16" xfId="0" applyFill="1" applyBorder="1"/>
    <xf numFmtId="0" fontId="4" fillId="9" borderId="0" xfId="0" applyFont="1" applyFill="1" applyBorder="1" applyAlignment="1">
      <alignment vertical="center" wrapText="1"/>
    </xf>
    <xf numFmtId="0" fontId="4" fillId="9" borderId="0" xfId="0" applyFont="1" applyFill="1" applyBorder="1" applyAlignment="1">
      <alignment horizontal="center" vertical="center" wrapText="1"/>
    </xf>
    <xf numFmtId="0" fontId="4" fillId="9" borderId="12" xfId="0" applyFont="1" applyFill="1" applyBorder="1" applyAlignment="1">
      <alignment vertical="center" wrapText="1"/>
    </xf>
    <xf numFmtId="0" fontId="8" fillId="4" borderId="12" xfId="0" applyFont="1" applyFill="1" applyBorder="1" applyAlignment="1">
      <alignment vertical="center" wrapText="1"/>
    </xf>
    <xf numFmtId="0" fontId="4" fillId="9" borderId="17" xfId="0" applyFont="1" applyFill="1" applyBorder="1" applyAlignment="1">
      <alignment vertical="center" wrapText="1"/>
    </xf>
    <xf numFmtId="0" fontId="4" fillId="9" borderId="18" xfId="0" applyFont="1" applyFill="1" applyBorder="1" applyAlignment="1">
      <alignment vertical="center" wrapText="1"/>
    </xf>
    <xf numFmtId="0" fontId="4" fillId="9" borderId="18" xfId="0" applyFont="1" applyFill="1" applyBorder="1" applyAlignment="1">
      <alignment horizontal="center" vertical="center" wrapText="1"/>
    </xf>
    <xf numFmtId="0" fontId="4" fillId="9" borderId="19" xfId="0" applyFont="1" applyFill="1" applyBorder="1" applyAlignment="1">
      <alignment vertical="center" wrapText="1"/>
    </xf>
    <xf numFmtId="0" fontId="4" fillId="2" borderId="20" xfId="0" applyFont="1" applyFill="1" applyBorder="1" applyAlignment="1">
      <alignment vertical="center" wrapText="1"/>
    </xf>
    <xf numFmtId="0" fontId="4" fillId="0" borderId="12" xfId="0" applyFont="1" applyBorder="1" applyAlignment="1">
      <alignment vertical="center" wrapText="1"/>
    </xf>
    <xf numFmtId="0" fontId="19" fillId="0" borderId="26" xfId="0" applyFont="1" applyBorder="1" applyAlignment="1">
      <alignment horizontal="left" vertical="center" wrapText="1"/>
    </xf>
    <xf numFmtId="0" fontId="25" fillId="0" borderId="30" xfId="0" applyFont="1" applyBorder="1" applyAlignment="1">
      <alignment horizontal="left" vertical="center" wrapText="1"/>
    </xf>
    <xf numFmtId="0" fontId="19" fillId="0" borderId="30" xfId="0" applyFont="1" applyBorder="1" applyAlignment="1">
      <alignment horizontal="left" vertical="center" wrapText="1"/>
    </xf>
    <xf numFmtId="0" fontId="25" fillId="0" borderId="27" xfId="0" applyFont="1" applyBorder="1" applyAlignment="1">
      <alignment horizontal="left" vertical="center" wrapText="1"/>
    </xf>
    <xf numFmtId="0" fontId="25" fillId="0" borderId="26" xfId="0" applyFont="1" applyBorder="1" applyAlignment="1">
      <alignment horizontal="left" vertical="center" wrapText="1"/>
    </xf>
    <xf numFmtId="0" fontId="6" fillId="0" borderId="12" xfId="0" applyFont="1" applyBorder="1" applyAlignment="1">
      <alignment vertical="center" wrapText="1"/>
    </xf>
    <xf numFmtId="0" fontId="20" fillId="0" borderId="26" xfId="0" applyFont="1" applyBorder="1" applyAlignment="1">
      <alignment vertical="center" wrapText="1"/>
    </xf>
    <xf numFmtId="0" fontId="26" fillId="0" borderId="30" xfId="0" applyFont="1" applyBorder="1" applyAlignment="1">
      <alignment vertical="center" wrapText="1"/>
    </xf>
    <xf numFmtId="0" fontId="20" fillId="0" borderId="30" xfId="0" applyFont="1" applyBorder="1" applyAlignment="1">
      <alignment vertical="center" wrapText="1"/>
    </xf>
    <xf numFmtId="0" fontId="26" fillId="0" borderId="27" xfId="0" applyFont="1" applyBorder="1" applyAlignment="1">
      <alignment vertical="center" wrapText="1"/>
    </xf>
    <xf numFmtId="0" fontId="20" fillId="0" borderId="26" xfId="0" applyFont="1" applyBorder="1" applyAlignment="1">
      <alignment vertical="top" wrapText="1"/>
    </xf>
    <xf numFmtId="0" fontId="20" fillId="0" borderId="30" xfId="0" applyFont="1" applyBorder="1" applyAlignment="1">
      <alignment horizontal="left" vertical="center" wrapText="1"/>
    </xf>
    <xf numFmtId="0" fontId="26" fillId="0" borderId="30" xfId="0" applyFont="1" applyBorder="1" applyAlignment="1">
      <alignment horizontal="left" vertical="center" wrapText="1"/>
    </xf>
    <xf numFmtId="0" fontId="26" fillId="0" borderId="27" xfId="0" applyFont="1" applyBorder="1" applyAlignment="1">
      <alignment vertical="top" wrapText="1"/>
    </xf>
    <xf numFmtId="0" fontId="4" fillId="2" borderId="1"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0" borderId="20" xfId="0" applyFont="1" applyBorder="1" applyAlignment="1">
      <alignment vertical="center" wrapText="1"/>
    </xf>
    <xf numFmtId="0" fontId="4" fillId="0" borderId="21" xfId="0" applyFont="1" applyBorder="1" applyAlignment="1">
      <alignment vertical="center" wrapText="1"/>
    </xf>
    <xf numFmtId="0" fontId="4" fillId="0" borderId="22" xfId="0" applyFont="1" applyBorder="1" applyAlignment="1">
      <alignment vertical="center" wrapText="1"/>
    </xf>
    <xf numFmtId="0" fontId="4" fillId="0" borderId="41" xfId="0" applyFont="1" applyBorder="1" applyAlignment="1">
      <alignment vertical="center" wrapText="1"/>
    </xf>
    <xf numFmtId="0" fontId="4" fillId="0" borderId="42" xfId="0" applyFont="1" applyBorder="1" applyAlignment="1">
      <alignment vertical="center" wrapText="1"/>
    </xf>
    <xf numFmtId="0" fontId="4" fillId="0" borderId="43" xfId="0" applyFont="1" applyBorder="1" applyAlignment="1">
      <alignmen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23" fillId="0" borderId="13" xfId="0" applyFont="1" applyBorder="1" applyAlignment="1">
      <alignment horizontal="left" vertical="top" wrapText="1"/>
    </xf>
    <xf numFmtId="0" fontId="23" fillId="0" borderId="14" xfId="0" applyFont="1" applyBorder="1" applyAlignment="1">
      <alignment horizontal="left" vertical="top" wrapText="1"/>
    </xf>
    <xf numFmtId="0" fontId="23" fillId="0" borderId="15" xfId="0" applyFont="1" applyBorder="1" applyAlignment="1">
      <alignment horizontal="left" vertical="top" wrapText="1"/>
    </xf>
    <xf numFmtId="0" fontId="5" fillId="0" borderId="13" xfId="0" applyFont="1" applyBorder="1" applyAlignment="1">
      <alignment horizontal="left" vertical="top" wrapText="1"/>
    </xf>
    <xf numFmtId="0" fontId="5" fillId="0" borderId="14" xfId="0" applyFont="1" applyBorder="1" applyAlignment="1">
      <alignment horizontal="left" vertical="top" wrapText="1"/>
    </xf>
    <xf numFmtId="0" fontId="5" fillId="0" borderId="15" xfId="0" applyFont="1" applyBorder="1" applyAlignment="1">
      <alignment horizontal="left" vertical="top"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0"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7" fillId="0" borderId="11" xfId="0" applyFont="1" applyBorder="1" applyAlignment="1">
      <alignment horizontal="left" vertical="center" wrapText="1"/>
    </xf>
    <xf numFmtId="0" fontId="7" fillId="0" borderId="40" xfId="0" applyFont="1" applyBorder="1" applyAlignment="1">
      <alignment horizontal="left" vertical="center" wrapText="1"/>
    </xf>
    <xf numFmtId="0" fontId="4" fillId="3" borderId="1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27" xfId="0" applyFont="1" applyBorder="1" applyAlignment="1">
      <alignment horizontal="center" vertical="center" wrapText="1"/>
    </xf>
    <xf numFmtId="0" fontId="21" fillId="0" borderId="0" xfId="0" applyFont="1" applyAlignment="1">
      <alignment horizontal="left" vertical="top" wrapText="1"/>
    </xf>
    <xf numFmtId="0" fontId="0" fillId="0" borderId="0" xfId="0" applyAlignment="1">
      <alignment horizontal="left" wrapText="1"/>
    </xf>
    <xf numFmtId="0" fontId="12" fillId="5" borderId="26" xfId="0" applyFont="1" applyFill="1" applyBorder="1" applyAlignment="1">
      <alignment horizontal="center" vertical="center" wrapText="1"/>
    </xf>
    <xf numFmtId="0" fontId="12" fillId="5" borderId="27" xfId="0" applyFont="1" applyFill="1" applyBorder="1" applyAlignment="1">
      <alignment horizontal="center" vertical="center" wrapText="1"/>
    </xf>
    <xf numFmtId="0" fontId="12" fillId="5" borderId="26" xfId="0" applyFont="1" applyFill="1" applyBorder="1" applyAlignment="1">
      <alignment vertical="center" wrapText="1"/>
    </xf>
    <xf numFmtId="0" fontId="12" fillId="5" borderId="27" xfId="0" applyFont="1" applyFill="1" applyBorder="1" applyAlignment="1">
      <alignment vertical="center" wrapText="1"/>
    </xf>
    <xf numFmtId="0" fontId="7" fillId="5" borderId="20"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0" fillId="11" borderId="45" xfId="0" applyFill="1" applyBorder="1" applyAlignment="1">
      <alignment horizontal="center" vertical="center"/>
    </xf>
    <xf numFmtId="0" fontId="0" fillId="11" borderId="42" xfId="0" applyFill="1" applyBorder="1" applyAlignment="1">
      <alignment horizontal="center" vertical="center"/>
    </xf>
    <xf numFmtId="0" fontId="0" fillId="11" borderId="46" xfId="0" applyFill="1" applyBorder="1" applyAlignment="1">
      <alignment horizontal="center" vertical="center"/>
    </xf>
    <xf numFmtId="0" fontId="0" fillId="11" borderId="43" xfId="0" applyFill="1" applyBorder="1" applyAlignment="1">
      <alignment horizontal="center" vertical="center"/>
    </xf>
    <xf numFmtId="0" fontId="0" fillId="10" borderId="44" xfId="0" applyFill="1" applyBorder="1" applyAlignment="1">
      <alignment horizontal="center" vertical="center"/>
    </xf>
    <xf numFmtId="0" fontId="0" fillId="10" borderId="41" xfId="0" applyFill="1" applyBorder="1" applyAlignment="1">
      <alignment horizontal="center" vertical="center"/>
    </xf>
    <xf numFmtId="0" fontId="0" fillId="10" borderId="45" xfId="0" applyFill="1" applyBorder="1" applyAlignment="1">
      <alignment horizontal="center" vertical="center"/>
    </xf>
    <xf numFmtId="0" fontId="0" fillId="10" borderId="42" xfId="0" applyFill="1" applyBorder="1" applyAlignment="1">
      <alignment horizontal="center" vertical="center"/>
    </xf>
    <xf numFmtId="0" fontId="8" fillId="0" borderId="13"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8" fillId="0" borderId="17"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26" xfId="0" applyFont="1" applyBorder="1" applyAlignment="1">
      <alignment vertical="center" wrapText="1"/>
    </xf>
    <xf numFmtId="0" fontId="6" fillId="0" borderId="27" xfId="0" applyFont="1" applyBorder="1" applyAlignment="1">
      <alignment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12" fillId="0" borderId="27" xfId="0" applyFont="1" applyBorder="1" applyAlignment="1">
      <alignment vertical="center" wrapText="1"/>
    </xf>
    <xf numFmtId="0" fontId="0" fillId="11" borderId="47" xfId="0" applyFill="1" applyBorder="1" applyAlignment="1">
      <alignment horizontal="center" vertical="center"/>
    </xf>
    <xf numFmtId="0" fontId="0" fillId="11" borderId="49" xfId="0" applyFill="1" applyBorder="1" applyAlignment="1">
      <alignment horizontal="center" vertical="center"/>
    </xf>
    <xf numFmtId="0" fontId="0" fillId="10" borderId="48" xfId="0" applyFill="1" applyBorder="1" applyAlignment="1">
      <alignment horizontal="center" vertical="center"/>
    </xf>
    <xf numFmtId="0" fontId="0" fillId="10" borderId="47" xfId="0" applyFill="1" applyBorder="1" applyAlignment="1">
      <alignment horizontal="center" vertical="center"/>
    </xf>
    <xf numFmtId="0" fontId="8" fillId="0" borderId="20" xfId="0" applyFont="1" applyBorder="1" applyAlignment="1">
      <alignment horizontal="right" wrapText="1"/>
    </xf>
    <xf numFmtId="0" fontId="8" fillId="0" borderId="21" xfId="0" applyFont="1" applyBorder="1" applyAlignment="1">
      <alignment horizontal="right" wrapText="1"/>
    </xf>
    <xf numFmtId="0" fontId="8" fillId="0" borderId="22" xfId="0" applyFont="1" applyBorder="1" applyAlignment="1">
      <alignment horizontal="right" wrapText="1"/>
    </xf>
    <xf numFmtId="0" fontId="7" fillId="0" borderId="0" xfId="0" applyFont="1" applyAlignment="1">
      <alignment horizontal="center"/>
    </xf>
    <xf numFmtId="0" fontId="7" fillId="7" borderId="26" xfId="0" applyFont="1" applyFill="1" applyBorder="1" applyAlignment="1">
      <alignment horizontal="center" vertical="center" wrapText="1"/>
    </xf>
    <xf numFmtId="0" fontId="7" fillId="7" borderId="27" xfId="0" applyFont="1" applyFill="1" applyBorder="1" applyAlignment="1">
      <alignment horizontal="center" vertical="center" wrapText="1"/>
    </xf>
    <xf numFmtId="9" fontId="8" fillId="0" borderId="20" xfId="0" applyNumberFormat="1" applyFont="1" applyBorder="1" applyAlignment="1">
      <alignment horizontal="center" wrapText="1"/>
    </xf>
    <xf numFmtId="9" fontId="8" fillId="0" borderId="22" xfId="0" applyNumberFormat="1" applyFont="1" applyBorder="1" applyAlignment="1">
      <alignment horizontal="center" wrapText="1"/>
    </xf>
    <xf numFmtId="0" fontId="8" fillId="0" borderId="20" xfId="0" applyFont="1" applyBorder="1" applyAlignment="1">
      <alignment horizontal="right" vertical="top" wrapText="1"/>
    </xf>
    <xf numFmtId="0" fontId="8" fillId="0" borderId="21" xfId="0" applyFont="1" applyBorder="1" applyAlignment="1">
      <alignment horizontal="right" vertical="top" wrapText="1"/>
    </xf>
    <xf numFmtId="0" fontId="8" fillId="0" borderId="22" xfId="0" applyFont="1" applyBorder="1" applyAlignment="1">
      <alignment horizontal="right" vertical="top" wrapText="1"/>
    </xf>
    <xf numFmtId="0" fontId="6" fillId="0" borderId="31" xfId="0" applyFont="1" applyBorder="1" applyAlignment="1">
      <alignment horizontal="left" vertical="top"/>
    </xf>
    <xf numFmtId="0" fontId="6" fillId="0" borderId="32" xfId="0" applyFont="1" applyBorder="1" applyAlignment="1">
      <alignment horizontal="left" vertical="top"/>
    </xf>
    <xf numFmtId="0" fontId="6" fillId="0" borderId="33" xfId="0" applyFont="1" applyBorder="1" applyAlignment="1">
      <alignment horizontal="left" vertical="top"/>
    </xf>
    <xf numFmtId="0" fontId="6" fillId="0" borderId="38" xfId="0" applyFont="1" applyBorder="1" applyAlignment="1">
      <alignment horizontal="left" vertical="top"/>
    </xf>
    <xf numFmtId="0" fontId="6" fillId="0" borderId="0" xfId="0" applyFont="1" applyBorder="1" applyAlignment="1">
      <alignment horizontal="left" vertical="top"/>
    </xf>
    <xf numFmtId="0" fontId="6" fillId="0" borderId="39" xfId="0" applyFont="1" applyBorder="1" applyAlignment="1">
      <alignment horizontal="left" vertical="top"/>
    </xf>
    <xf numFmtId="0" fontId="6" fillId="0" borderId="34" xfId="0" applyFont="1" applyBorder="1" applyAlignment="1">
      <alignment horizontal="left" vertical="top"/>
    </xf>
    <xf numFmtId="0" fontId="6" fillId="0" borderId="35" xfId="0" applyFont="1" applyBorder="1" applyAlignment="1">
      <alignment horizontal="left" vertical="top"/>
    </xf>
    <xf numFmtId="0" fontId="6" fillId="0" borderId="36" xfId="0" applyFont="1" applyBorder="1" applyAlignment="1">
      <alignment horizontal="left" vertical="top"/>
    </xf>
    <xf numFmtId="0" fontId="8" fillId="0" borderId="32" xfId="0" applyFont="1" applyBorder="1" applyAlignment="1">
      <alignment horizontal="left" vertical="center" wrapText="1"/>
    </xf>
    <xf numFmtId="0" fontId="8" fillId="0" borderId="33" xfId="0" applyFont="1" applyBorder="1" applyAlignment="1">
      <alignment horizontal="left" vertical="center" wrapText="1"/>
    </xf>
    <xf numFmtId="0" fontId="0" fillId="10" borderId="50" xfId="0" applyFill="1" applyBorder="1" applyAlignment="1">
      <alignment horizontal="center" vertical="center"/>
    </xf>
    <xf numFmtId="0" fontId="0" fillId="10" borderId="28" xfId="0" applyFill="1" applyBorder="1" applyAlignment="1">
      <alignment horizontal="center" vertical="center"/>
    </xf>
    <xf numFmtId="0" fontId="0" fillId="11" borderId="28" xfId="0" applyFill="1" applyBorder="1" applyAlignment="1">
      <alignment horizontal="center" vertical="center"/>
    </xf>
    <xf numFmtId="0" fontId="6" fillId="0" borderId="30" xfId="0" applyFont="1" applyBorder="1" applyAlignment="1">
      <alignment horizontal="center" vertical="center" wrapText="1"/>
    </xf>
    <xf numFmtId="0" fontId="0" fillId="10" borderId="53" xfId="0" applyFill="1" applyBorder="1" applyAlignment="1">
      <alignment horizontal="center" vertical="center"/>
    </xf>
    <xf numFmtId="0" fontId="0" fillId="11" borderId="53" xfId="0" applyFill="1" applyBorder="1" applyAlignment="1">
      <alignment horizontal="center" vertical="center"/>
    </xf>
    <xf numFmtId="0" fontId="0" fillId="11" borderId="54" xfId="0" applyFill="1" applyBorder="1" applyAlignment="1">
      <alignment horizontal="center" vertical="center"/>
    </xf>
    <xf numFmtId="0" fontId="0" fillId="11" borderId="56" xfId="0" applyFill="1" applyBorder="1" applyAlignment="1">
      <alignment horizontal="center" vertical="center"/>
    </xf>
    <xf numFmtId="0" fontId="0" fillId="10" borderId="58" xfId="0" applyFill="1" applyBorder="1" applyAlignment="1">
      <alignment horizontal="center" vertical="center"/>
    </xf>
    <xf numFmtId="0" fontId="0" fillId="11" borderId="58" xfId="0" applyFill="1" applyBorder="1" applyAlignment="1">
      <alignment horizontal="center" vertical="center"/>
    </xf>
    <xf numFmtId="0" fontId="0" fillId="11" borderId="51" xfId="0" applyFill="1" applyBorder="1" applyAlignment="1">
      <alignment horizontal="center" vertical="center"/>
    </xf>
    <xf numFmtId="0" fontId="8" fillId="0" borderId="59"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61" xfId="0" applyFont="1" applyBorder="1" applyAlignment="1">
      <alignment horizontal="center" vertical="center" wrapText="1"/>
    </xf>
    <xf numFmtId="0" fontId="0" fillId="10" borderId="62" xfId="0" applyFill="1" applyBorder="1" applyAlignment="1">
      <alignment horizontal="center" vertical="center"/>
    </xf>
    <xf numFmtId="0" fontId="0" fillId="10" borderId="63" xfId="0" applyFill="1" applyBorder="1" applyAlignment="1">
      <alignment horizontal="center" vertical="center"/>
    </xf>
    <xf numFmtId="0" fontId="28" fillId="0" borderId="64" xfId="0" applyFont="1" applyBorder="1" applyAlignment="1">
      <alignment vertical="center" wrapText="1"/>
    </xf>
    <xf numFmtId="0" fontId="28" fillId="0" borderId="65" xfId="0" applyFont="1" applyBorder="1" applyAlignment="1">
      <alignment vertical="center" wrapText="1"/>
    </xf>
    <xf numFmtId="0" fontId="28" fillId="0" borderId="66" xfId="0" applyFont="1" applyBorder="1" applyAlignment="1">
      <alignment vertical="center" wrapText="1"/>
    </xf>
    <xf numFmtId="0" fontId="0" fillId="10" borderId="67" xfId="0" applyFill="1" applyBorder="1" applyAlignment="1">
      <alignment horizontal="center" vertical="center"/>
    </xf>
    <xf numFmtId="0" fontId="0" fillId="10" borderId="68" xfId="0" applyFill="1" applyBorder="1" applyAlignment="1">
      <alignment horizontal="center" vertical="center"/>
    </xf>
    <xf numFmtId="0" fontId="0" fillId="10" borderId="69" xfId="0" applyFill="1" applyBorder="1" applyAlignment="1">
      <alignment horizontal="center" vertical="center"/>
    </xf>
    <xf numFmtId="0" fontId="0" fillId="11" borderId="52" xfId="0" applyFill="1" applyBorder="1" applyAlignment="1">
      <alignment horizontal="center" vertical="center"/>
    </xf>
    <xf numFmtId="0" fontId="0" fillId="11" borderId="55" xfId="0" applyFill="1" applyBorder="1" applyAlignment="1">
      <alignment horizontal="center" vertical="center"/>
    </xf>
    <xf numFmtId="0" fontId="0" fillId="11" borderId="57" xfId="0" applyFill="1" applyBorder="1" applyAlignment="1">
      <alignment horizontal="center" vertical="center"/>
    </xf>
  </cellXfs>
  <cellStyles count="1">
    <cellStyle name="Normal" xfId="0" builtinId="0"/>
  </cellStyles>
  <dxfs count="2">
    <dxf>
      <fill>
        <patternFill>
          <bgColor rgb="FFFF0000"/>
        </patternFill>
      </fill>
    </dxf>
    <dxf>
      <font>
        <color rgb="FFFF000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2667001</xdr:colOff>
      <xdr:row>0</xdr:row>
      <xdr:rowOff>88564</xdr:rowOff>
    </xdr:from>
    <xdr:to>
      <xdr:col>3</xdr:col>
      <xdr:colOff>3673929</xdr:colOff>
      <xdr:row>4</xdr:row>
      <xdr:rowOff>623207</xdr:rowOff>
    </xdr:to>
    <xdr:pic>
      <xdr:nvPicPr>
        <xdr:cNvPr id="2" name="Picture 1" descr="sldn's logo"/>
        <xdr:cNvPicPr>
          <a:picLocks noChangeAspect="1" noChangeArrowheads="1"/>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503965" y="88564"/>
          <a:ext cx="1006928" cy="1296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12248</xdr:colOff>
      <xdr:row>1</xdr:row>
      <xdr:rowOff>64918</xdr:rowOff>
    </xdr:from>
    <xdr:to>
      <xdr:col>0</xdr:col>
      <xdr:colOff>993322</xdr:colOff>
      <xdr:row>4</xdr:row>
      <xdr:rowOff>537513</xdr:rowOff>
    </xdr:to>
    <xdr:pic>
      <xdr:nvPicPr>
        <xdr:cNvPr id="3" name="Picture 2" descr="JPK's logo"/>
        <xdr:cNvPicPr>
          <a:picLocks noChangeAspect="1" noChangeArrowheads="1"/>
        </xdr:cNvPicPr>
      </xdr:nvPicPr>
      <xdr:blipFill>
        <a:blip xmlns:r="http://schemas.openxmlformats.org/officeDocument/2006/relationships" r:embed="rId2">
          <a:lum contrast="-30000"/>
          <a:extLst>
            <a:ext uri="{28A0092B-C50C-407E-A947-70E740481C1C}">
              <a14:useLocalDpi xmlns:a14="http://schemas.microsoft.com/office/drawing/2010/main" val="0"/>
            </a:ext>
          </a:extLst>
        </a:blip>
        <a:srcRect/>
        <a:stretch>
          <a:fillRect/>
        </a:stretch>
      </xdr:blipFill>
      <xdr:spPr bwMode="auto">
        <a:xfrm>
          <a:off x="12248" y="255418"/>
          <a:ext cx="981074" cy="1044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944334</xdr:colOff>
      <xdr:row>1</xdr:row>
      <xdr:rowOff>153761</xdr:rowOff>
    </xdr:from>
    <xdr:to>
      <xdr:col>3</xdr:col>
      <xdr:colOff>439509</xdr:colOff>
      <xdr:row>4</xdr:row>
      <xdr:rowOff>222976</xdr:rowOff>
    </xdr:to>
    <xdr:sp macro="" textlink="">
      <xdr:nvSpPr>
        <xdr:cNvPr id="4" name="Text Box 17"/>
        <xdr:cNvSpPr txBox="1">
          <a:spLocks noChangeArrowheads="1"/>
        </xdr:cNvSpPr>
      </xdr:nvSpPr>
      <xdr:spPr bwMode="auto">
        <a:xfrm>
          <a:off x="944334" y="344261"/>
          <a:ext cx="3781425" cy="640715"/>
        </a:xfrm>
        <a:prstGeom prst="rect">
          <a:avLst/>
        </a:prstGeom>
        <a:solidFill>
          <a:srgbClr val="D8D8D8"/>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KERTAS</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PENILAIAN BERTERUSAN PRESTASI</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spcAft>
              <a:spcPts val="0"/>
            </a:spcAft>
          </a:pPr>
          <a:r>
            <a:rPr lang="en-US" sz="1400" b="1" i="0">
              <a:effectLst/>
              <a:latin typeface="Arial" panose="020B0604020202020204" pitchFamily="34" charset="0"/>
              <a:ea typeface="Times New Roman" panose="02020603050405020304" pitchFamily="18" charset="0"/>
              <a:cs typeface="Arial" panose="020B0604020202020204" pitchFamily="34" charset="0"/>
            </a:rPr>
            <a:t> </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xdr:txBody>
    </xdr:sp>
    <xdr:clientData/>
  </xdr:twoCellAnchor>
  <xdr:twoCellAnchor editAs="oneCell">
    <xdr:from>
      <xdr:col>3</xdr:col>
      <xdr:colOff>386440</xdr:colOff>
      <xdr:row>1</xdr:row>
      <xdr:rowOff>99332</xdr:rowOff>
    </xdr:from>
    <xdr:to>
      <xdr:col>3</xdr:col>
      <xdr:colOff>1429110</xdr:colOff>
      <xdr:row>4</xdr:row>
      <xdr:rowOff>442232</xdr:rowOff>
    </xdr:to>
    <xdr:pic>
      <xdr:nvPicPr>
        <xdr:cNvPr id="5" name="Picture 4" descr="sldn's logo"/>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672690" y="289832"/>
          <a:ext cx="1042670" cy="914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xdr:colOff>
      <xdr:row>29</xdr:row>
      <xdr:rowOff>166687</xdr:rowOff>
    </xdr:from>
    <xdr:to>
      <xdr:col>1</xdr:col>
      <xdr:colOff>952500</xdr:colOff>
      <xdr:row>37</xdr:row>
      <xdr:rowOff>0</xdr:rowOff>
    </xdr:to>
    <xdr:sp macro="" textlink="">
      <xdr:nvSpPr>
        <xdr:cNvPr id="2" name="TextBox 1"/>
        <xdr:cNvSpPr txBox="1"/>
      </xdr:nvSpPr>
      <xdr:spPr>
        <a:xfrm>
          <a:off x="23812" y="7596187"/>
          <a:ext cx="2595563"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COACH</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0</xdr:col>
      <xdr:colOff>47625</xdr:colOff>
      <xdr:row>34</xdr:row>
      <xdr:rowOff>83346</xdr:rowOff>
    </xdr:from>
    <xdr:to>
      <xdr:col>1</xdr:col>
      <xdr:colOff>940594</xdr:colOff>
      <xdr:row>34</xdr:row>
      <xdr:rowOff>83346</xdr:rowOff>
    </xdr:to>
    <xdr:cxnSp macro="">
      <xdr:nvCxnSpPr>
        <xdr:cNvPr id="4" name="Straight Connector 3"/>
        <xdr:cNvCxnSpPr/>
      </xdr:nvCxnSpPr>
      <xdr:spPr>
        <a:xfrm>
          <a:off x="47625" y="8465346"/>
          <a:ext cx="2571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1460500</xdr:colOff>
      <xdr:row>29</xdr:row>
      <xdr:rowOff>154781</xdr:rowOff>
    </xdr:from>
    <xdr:to>
      <xdr:col>3</xdr:col>
      <xdr:colOff>0</xdr:colOff>
      <xdr:row>36</xdr:row>
      <xdr:rowOff>178594</xdr:rowOff>
    </xdr:to>
    <xdr:sp macro="" textlink="">
      <xdr:nvSpPr>
        <xdr:cNvPr id="5" name="TextBox 4"/>
        <xdr:cNvSpPr txBox="1"/>
      </xdr:nvSpPr>
      <xdr:spPr>
        <a:xfrm>
          <a:off x="3132667" y="7383198"/>
          <a:ext cx="2127250"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PERANTIS</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1</xdr:col>
      <xdr:colOff>1595445</xdr:colOff>
      <xdr:row>34</xdr:row>
      <xdr:rowOff>71439</xdr:rowOff>
    </xdr:from>
    <xdr:to>
      <xdr:col>2</xdr:col>
      <xdr:colOff>1619253</xdr:colOff>
      <xdr:row>34</xdr:row>
      <xdr:rowOff>71439</xdr:rowOff>
    </xdr:to>
    <xdr:cxnSp macro="">
      <xdr:nvCxnSpPr>
        <xdr:cNvPr id="6" name="Straight Connector 5"/>
        <xdr:cNvCxnSpPr/>
      </xdr:nvCxnSpPr>
      <xdr:spPr>
        <a:xfrm>
          <a:off x="3267612" y="8252356"/>
          <a:ext cx="18970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6"/>
  <sheetViews>
    <sheetView view="pageBreakPreview" zoomScale="80" zoomScaleSheetLayoutView="80" workbookViewId="0">
      <selection activeCell="B6" sqref="B6:D7"/>
    </sheetView>
  </sheetViews>
  <sheetFormatPr defaultRowHeight="15" x14ac:dyDescent="0.25"/>
  <cols>
    <col min="1" max="1" width="25.140625" customWidth="1"/>
    <col min="2" max="2" width="34.140625" customWidth="1"/>
    <col min="3" max="3" width="20" customWidth="1"/>
    <col min="4" max="4" width="24.140625" customWidth="1"/>
  </cols>
  <sheetData>
    <row r="1" spans="1:9" ht="15" customHeight="1" x14ac:dyDescent="0.25">
      <c r="A1" s="108"/>
      <c r="B1" s="109"/>
      <c r="C1" s="109"/>
      <c r="D1" s="110"/>
      <c r="E1" s="2"/>
      <c r="F1" s="2"/>
      <c r="G1" s="2"/>
      <c r="H1" s="2"/>
      <c r="I1" s="2"/>
    </row>
    <row r="2" spans="1:9" ht="15" customHeight="1" x14ac:dyDescent="0.25">
      <c r="A2" s="111"/>
      <c r="B2" s="112"/>
      <c r="C2" s="112"/>
      <c r="D2" s="113"/>
      <c r="E2" s="2"/>
      <c r="F2" s="2"/>
      <c r="G2" s="2"/>
      <c r="H2" s="2"/>
      <c r="I2" s="2"/>
    </row>
    <row r="3" spans="1:9" ht="15" customHeight="1" x14ac:dyDescent="0.25">
      <c r="A3" s="111"/>
      <c r="B3" s="112"/>
      <c r="C3" s="112"/>
      <c r="D3" s="113"/>
      <c r="E3" s="2"/>
      <c r="F3" s="2"/>
      <c r="G3" s="2"/>
      <c r="H3" s="2"/>
      <c r="I3" s="2"/>
    </row>
    <row r="4" spans="1:9" ht="15" customHeight="1" x14ac:dyDescent="0.25">
      <c r="A4" s="111"/>
      <c r="B4" s="112"/>
      <c r="C4" s="112"/>
      <c r="D4" s="113"/>
      <c r="E4" s="2"/>
      <c r="F4" s="2"/>
      <c r="G4" s="2"/>
      <c r="H4" s="2"/>
      <c r="I4" s="2"/>
    </row>
    <row r="5" spans="1:9" ht="58.5" customHeight="1" thickBot="1" x14ac:dyDescent="0.3">
      <c r="A5" s="114"/>
      <c r="B5" s="115"/>
      <c r="C5" s="115"/>
      <c r="D5" s="116"/>
      <c r="E5" s="2"/>
      <c r="F5" s="2"/>
      <c r="G5" s="2"/>
      <c r="H5" s="2"/>
      <c r="I5" s="2"/>
    </row>
    <row r="6" spans="1:9" ht="24" customHeight="1" x14ac:dyDescent="0.25">
      <c r="A6" s="3" t="s">
        <v>0</v>
      </c>
      <c r="B6" s="117" t="s">
        <v>81</v>
      </c>
      <c r="C6" s="118"/>
      <c r="D6" s="119"/>
    </row>
    <row r="7" spans="1:9" ht="24" customHeight="1" thickBot="1" x14ac:dyDescent="0.3">
      <c r="A7" s="4" t="s">
        <v>1</v>
      </c>
      <c r="B7" s="120"/>
      <c r="C7" s="121"/>
      <c r="D7" s="122"/>
    </row>
    <row r="8" spans="1:9" ht="31.5" x14ac:dyDescent="0.25">
      <c r="A8" s="3" t="s">
        <v>2</v>
      </c>
      <c r="B8" s="123" t="s">
        <v>82</v>
      </c>
      <c r="C8" s="125" t="s">
        <v>4</v>
      </c>
      <c r="D8" s="127">
        <v>3</v>
      </c>
    </row>
    <row r="9" spans="1:9" ht="57" customHeight="1" thickBot="1" x14ac:dyDescent="0.3">
      <c r="A9" s="5" t="s">
        <v>3</v>
      </c>
      <c r="B9" s="124"/>
      <c r="C9" s="126"/>
      <c r="D9" s="128"/>
    </row>
    <row r="10" spans="1:9" ht="198" customHeight="1" thickBot="1" x14ac:dyDescent="0.3">
      <c r="A10" s="91" t="s">
        <v>5</v>
      </c>
      <c r="B10" s="105" t="s">
        <v>55</v>
      </c>
      <c r="C10" s="106"/>
      <c r="D10" s="107"/>
    </row>
    <row r="11" spans="1:9" ht="208.5" customHeight="1" thickBot="1" x14ac:dyDescent="0.3">
      <c r="A11" s="92"/>
      <c r="B11" s="102" t="s">
        <v>83</v>
      </c>
      <c r="C11" s="103"/>
      <c r="D11" s="104"/>
    </row>
    <row r="12" spans="1:9" ht="51.75" customHeight="1" thickBot="1" x14ac:dyDescent="0.3">
      <c r="A12" s="75" t="s">
        <v>6</v>
      </c>
      <c r="B12" s="93"/>
      <c r="C12" s="94"/>
      <c r="D12" s="95"/>
    </row>
    <row r="13" spans="1:9" ht="81" customHeight="1" thickBot="1" x14ac:dyDescent="0.3">
      <c r="A13" s="6" t="s">
        <v>7</v>
      </c>
      <c r="B13" s="96"/>
      <c r="C13" s="97"/>
      <c r="D13" s="98"/>
    </row>
    <row r="14" spans="1:9" ht="84" customHeight="1" thickBot="1" x14ac:dyDescent="0.3">
      <c r="A14" s="6" t="s">
        <v>8</v>
      </c>
      <c r="B14" s="99"/>
      <c r="C14" s="100"/>
      <c r="D14" s="101"/>
    </row>
    <row r="15" spans="1:9" ht="45.75" customHeight="1" thickBot="1" x14ac:dyDescent="0.3">
      <c r="A15" s="27" t="s">
        <v>52</v>
      </c>
      <c r="B15" s="28"/>
      <c r="C15" s="29" t="s">
        <v>53</v>
      </c>
      <c r="D15" s="50" t="e">
        <f>'Mukasurat 5'!C4</f>
        <v>#DIV/0!</v>
      </c>
    </row>
    <row r="16" spans="1:9" x14ac:dyDescent="0.25">
      <c r="D16" s="46"/>
    </row>
  </sheetData>
  <protectedRanges>
    <protectedRange sqref="B15" name="Range1"/>
  </protectedRanges>
  <mergeCells count="11">
    <mergeCell ref="A1:D5"/>
    <mergeCell ref="B6:D7"/>
    <mergeCell ref="B8:B9"/>
    <mergeCell ref="C8:C9"/>
    <mergeCell ref="D8:D9"/>
    <mergeCell ref="A10:A11"/>
    <mergeCell ref="B12:D12"/>
    <mergeCell ref="B13:D13"/>
    <mergeCell ref="B14:D14"/>
    <mergeCell ref="B11:D11"/>
    <mergeCell ref="B10:D10"/>
  </mergeCells>
  <conditionalFormatting sqref="D15">
    <cfRule type="cellIs" dxfId="1" priority="1" operator="lessThan">
      <formula>60</formula>
    </cfRule>
  </conditionalFormatting>
  <pageMargins left="0.7" right="0.7" top="0.75" bottom="0.75" header="0.3" footer="0.3"/>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40"/>
  <sheetViews>
    <sheetView view="pageBreakPreview" topLeftCell="A34" zoomScale="90" zoomScaleSheetLayoutView="90" workbookViewId="0">
      <selection activeCell="B9" sqref="B9"/>
    </sheetView>
  </sheetViews>
  <sheetFormatPr defaultRowHeight="15" x14ac:dyDescent="0.25"/>
  <cols>
    <col min="1" max="1" width="4.7109375" customWidth="1"/>
    <col min="2" max="2" width="35.7109375" customWidth="1"/>
    <col min="3" max="12" width="6.7109375" customWidth="1"/>
  </cols>
  <sheetData>
    <row r="1" spans="1:12" ht="174" customHeight="1" x14ac:dyDescent="0.25">
      <c r="A1" s="133" t="s">
        <v>112</v>
      </c>
      <c r="B1" s="133"/>
      <c r="C1" s="133"/>
      <c r="D1" s="133"/>
      <c r="E1" s="133"/>
      <c r="F1" s="133"/>
      <c r="G1" s="133"/>
      <c r="H1" s="133"/>
      <c r="I1" s="133"/>
      <c r="J1" s="133"/>
      <c r="K1" s="133"/>
      <c r="L1" s="133"/>
    </row>
    <row r="3" spans="1:12" ht="91.5" customHeight="1" x14ac:dyDescent="0.25">
      <c r="A3" s="134" t="s">
        <v>34</v>
      </c>
      <c r="B3" s="134"/>
      <c r="C3" s="134"/>
      <c r="D3" s="134"/>
      <c r="E3" s="134"/>
      <c r="F3" s="134"/>
      <c r="G3" s="134"/>
      <c r="H3" s="134"/>
      <c r="I3" s="134"/>
      <c r="J3" s="134"/>
      <c r="K3" s="134"/>
      <c r="L3" s="134"/>
    </row>
    <row r="4" spans="1:12" ht="13.5" customHeight="1" thickBot="1" x14ac:dyDescent="0.3"/>
    <row r="5" spans="1:12" ht="44.25" customHeight="1" thickBot="1" x14ac:dyDescent="0.3">
      <c r="A5" s="135" t="s">
        <v>18</v>
      </c>
      <c r="B5" s="137" t="s">
        <v>9</v>
      </c>
      <c r="C5" s="139" t="s">
        <v>10</v>
      </c>
      <c r="D5" s="140"/>
      <c r="E5" s="140"/>
      <c r="F5" s="140"/>
      <c r="G5" s="141"/>
      <c r="H5" s="139" t="s">
        <v>11</v>
      </c>
      <c r="I5" s="140"/>
      <c r="J5" s="140"/>
      <c r="K5" s="140"/>
      <c r="L5" s="141"/>
    </row>
    <row r="6" spans="1:12" ht="31.5" customHeight="1" thickBot="1" x14ac:dyDescent="0.3">
      <c r="A6" s="136"/>
      <c r="B6" s="138"/>
      <c r="C6" s="21">
        <v>0</v>
      </c>
      <c r="D6" s="22" t="s">
        <v>15</v>
      </c>
      <c r="E6" s="22" t="s">
        <v>16</v>
      </c>
      <c r="F6" s="22" t="s">
        <v>17</v>
      </c>
      <c r="G6" s="21">
        <v>7</v>
      </c>
      <c r="H6" s="21">
        <v>0</v>
      </c>
      <c r="I6" s="22" t="s">
        <v>15</v>
      </c>
      <c r="J6" s="22" t="s">
        <v>16</v>
      </c>
      <c r="K6" s="22" t="s">
        <v>17</v>
      </c>
      <c r="L6" s="21">
        <v>7</v>
      </c>
    </row>
    <row r="7" spans="1:12" ht="90" customHeight="1" thickBot="1" x14ac:dyDescent="0.3">
      <c r="A7" s="16" t="s">
        <v>12</v>
      </c>
      <c r="B7" s="76" t="s">
        <v>21</v>
      </c>
      <c r="C7" s="13"/>
      <c r="D7" s="13"/>
      <c r="E7" s="13"/>
      <c r="F7" s="13"/>
      <c r="G7" s="13"/>
      <c r="H7" s="13"/>
      <c r="I7" s="13"/>
      <c r="J7" s="13"/>
      <c r="K7" s="13"/>
      <c r="L7" s="13"/>
    </row>
    <row r="8" spans="1:12" ht="58.5" customHeight="1" x14ac:dyDescent="0.25">
      <c r="A8" s="129">
        <v>1</v>
      </c>
      <c r="B8" s="77" t="s">
        <v>56</v>
      </c>
      <c r="C8" s="146"/>
      <c r="D8" s="148"/>
      <c r="E8" s="148"/>
      <c r="F8" s="148"/>
      <c r="G8" s="148"/>
      <c r="H8" s="142"/>
      <c r="I8" s="142"/>
      <c r="J8" s="142"/>
      <c r="K8" s="142"/>
      <c r="L8" s="144"/>
    </row>
    <row r="9" spans="1:12" ht="58.5" customHeight="1" thickBot="1" x14ac:dyDescent="0.3">
      <c r="A9" s="130"/>
      <c r="B9" s="80" t="s">
        <v>84</v>
      </c>
      <c r="C9" s="147"/>
      <c r="D9" s="149"/>
      <c r="E9" s="149"/>
      <c r="F9" s="149"/>
      <c r="G9" s="149"/>
      <c r="H9" s="143"/>
      <c r="I9" s="143"/>
      <c r="J9" s="143"/>
      <c r="K9" s="143"/>
      <c r="L9" s="145"/>
    </row>
    <row r="10" spans="1:12" ht="58.5" customHeight="1" x14ac:dyDescent="0.25">
      <c r="A10" s="129">
        <v>2</v>
      </c>
      <c r="B10" s="77" t="s">
        <v>57</v>
      </c>
      <c r="C10" s="146"/>
      <c r="D10" s="148"/>
      <c r="E10" s="148"/>
      <c r="F10" s="148"/>
      <c r="G10" s="148"/>
      <c r="H10" s="142"/>
      <c r="I10" s="142"/>
      <c r="J10" s="142"/>
      <c r="K10" s="142"/>
      <c r="L10" s="144"/>
    </row>
    <row r="11" spans="1:12" ht="58.5" customHeight="1" thickBot="1" x14ac:dyDescent="0.3">
      <c r="A11" s="130"/>
      <c r="B11" s="78" t="s">
        <v>85</v>
      </c>
      <c r="C11" s="147"/>
      <c r="D11" s="149"/>
      <c r="E11" s="149"/>
      <c r="F11" s="149"/>
      <c r="G11" s="149"/>
      <c r="H11" s="143"/>
      <c r="I11" s="143"/>
      <c r="J11" s="143"/>
      <c r="K11" s="143"/>
      <c r="L11" s="145"/>
    </row>
    <row r="12" spans="1:12" ht="54" customHeight="1" x14ac:dyDescent="0.25">
      <c r="A12" s="129">
        <v>3</v>
      </c>
      <c r="B12" s="77" t="s">
        <v>58</v>
      </c>
      <c r="C12" s="146"/>
      <c r="D12" s="148"/>
      <c r="E12" s="148"/>
      <c r="F12" s="148"/>
      <c r="G12" s="148"/>
      <c r="H12" s="142"/>
      <c r="I12" s="142"/>
      <c r="J12" s="142"/>
      <c r="K12" s="142"/>
      <c r="L12" s="144"/>
    </row>
    <row r="13" spans="1:12" ht="56.25" customHeight="1" thickBot="1" x14ac:dyDescent="0.3">
      <c r="A13" s="130"/>
      <c r="B13" s="80" t="s">
        <v>86</v>
      </c>
      <c r="C13" s="147"/>
      <c r="D13" s="149"/>
      <c r="E13" s="149"/>
      <c r="F13" s="149"/>
      <c r="G13" s="149"/>
      <c r="H13" s="143"/>
      <c r="I13" s="143"/>
      <c r="J13" s="143"/>
      <c r="K13" s="143"/>
      <c r="L13" s="145"/>
    </row>
    <row r="14" spans="1:12" ht="55.5" customHeight="1" x14ac:dyDescent="0.25">
      <c r="A14" s="129">
        <v>4</v>
      </c>
      <c r="B14" s="79" t="s">
        <v>59</v>
      </c>
      <c r="C14" s="146"/>
      <c r="D14" s="148"/>
      <c r="E14" s="148"/>
      <c r="F14" s="148"/>
      <c r="G14" s="148"/>
      <c r="H14" s="142"/>
      <c r="I14" s="142"/>
      <c r="J14" s="142"/>
      <c r="K14" s="142"/>
      <c r="L14" s="144"/>
    </row>
    <row r="15" spans="1:12" ht="56.25" customHeight="1" thickBot="1" x14ac:dyDescent="0.3">
      <c r="A15" s="130"/>
      <c r="B15" s="78" t="s">
        <v>87</v>
      </c>
      <c r="C15" s="147"/>
      <c r="D15" s="149"/>
      <c r="E15" s="149"/>
      <c r="F15" s="149"/>
      <c r="G15" s="149"/>
      <c r="H15" s="143"/>
      <c r="I15" s="143"/>
      <c r="J15" s="143"/>
      <c r="K15" s="143"/>
      <c r="L15" s="145"/>
    </row>
    <row r="16" spans="1:12" ht="58.5" customHeight="1" x14ac:dyDescent="0.25">
      <c r="A16" s="129">
        <v>5</v>
      </c>
      <c r="B16" s="77" t="s">
        <v>60</v>
      </c>
      <c r="C16" s="146"/>
      <c r="D16" s="148"/>
      <c r="E16" s="148"/>
      <c r="F16" s="148"/>
      <c r="G16" s="148"/>
      <c r="H16" s="142"/>
      <c r="I16" s="142"/>
      <c r="J16" s="142"/>
      <c r="K16" s="142"/>
      <c r="L16" s="144"/>
    </row>
    <row r="17" spans="1:12" ht="58.5" customHeight="1" thickBot="1" x14ac:dyDescent="0.3">
      <c r="A17" s="130"/>
      <c r="B17" s="80" t="s">
        <v>88</v>
      </c>
      <c r="C17" s="147"/>
      <c r="D17" s="149"/>
      <c r="E17" s="149"/>
      <c r="F17" s="149"/>
      <c r="G17" s="149"/>
      <c r="H17" s="143"/>
      <c r="I17" s="143"/>
      <c r="J17" s="143"/>
      <c r="K17" s="143"/>
      <c r="L17" s="145"/>
    </row>
    <row r="18" spans="1:12" ht="45" customHeight="1" x14ac:dyDescent="0.25">
      <c r="A18" s="129">
        <v>6</v>
      </c>
      <c r="B18" s="79" t="s">
        <v>61</v>
      </c>
      <c r="C18" s="146"/>
      <c r="D18" s="148"/>
      <c r="E18" s="148"/>
      <c r="F18" s="148"/>
      <c r="G18" s="148"/>
      <c r="H18" s="142"/>
      <c r="I18" s="142"/>
      <c r="J18" s="142"/>
      <c r="K18" s="142"/>
      <c r="L18" s="144"/>
    </row>
    <row r="19" spans="1:12" ht="51" customHeight="1" thickBot="1" x14ac:dyDescent="0.3">
      <c r="A19" s="130"/>
      <c r="B19" s="78" t="s">
        <v>89</v>
      </c>
      <c r="C19" s="147"/>
      <c r="D19" s="149"/>
      <c r="E19" s="149"/>
      <c r="F19" s="149"/>
      <c r="G19" s="149"/>
      <c r="H19" s="143"/>
      <c r="I19" s="143"/>
      <c r="J19" s="143"/>
      <c r="K19" s="143"/>
      <c r="L19" s="145"/>
    </row>
    <row r="20" spans="1:12" ht="50.1" customHeight="1" x14ac:dyDescent="0.25">
      <c r="A20" s="129">
        <v>7</v>
      </c>
      <c r="B20" s="77" t="s">
        <v>62</v>
      </c>
      <c r="C20" s="146"/>
      <c r="D20" s="148"/>
      <c r="E20" s="148"/>
      <c r="F20" s="148"/>
      <c r="G20" s="148"/>
      <c r="H20" s="142"/>
      <c r="I20" s="142"/>
      <c r="J20" s="142"/>
      <c r="K20" s="142"/>
      <c r="L20" s="144"/>
    </row>
    <row r="21" spans="1:12" ht="50.1" customHeight="1" thickBot="1" x14ac:dyDescent="0.3">
      <c r="A21" s="130"/>
      <c r="B21" s="80" t="s">
        <v>90</v>
      </c>
      <c r="C21" s="147"/>
      <c r="D21" s="149"/>
      <c r="E21" s="149"/>
      <c r="F21" s="149"/>
      <c r="G21" s="149"/>
      <c r="H21" s="143"/>
      <c r="I21" s="143"/>
      <c r="J21" s="143"/>
      <c r="K21" s="143"/>
      <c r="L21" s="145"/>
    </row>
    <row r="22" spans="1:12" ht="50.1" customHeight="1" x14ac:dyDescent="0.25">
      <c r="A22" s="129">
        <v>8</v>
      </c>
      <c r="B22" s="79" t="s">
        <v>63</v>
      </c>
      <c r="C22" s="146"/>
      <c r="D22" s="148"/>
      <c r="E22" s="148"/>
      <c r="F22" s="148"/>
      <c r="G22" s="148"/>
      <c r="H22" s="142"/>
      <c r="I22" s="142"/>
      <c r="J22" s="142"/>
      <c r="K22" s="142"/>
      <c r="L22" s="144"/>
    </row>
    <row r="23" spans="1:12" ht="50.1" customHeight="1" thickBot="1" x14ac:dyDescent="0.3">
      <c r="A23" s="130"/>
      <c r="B23" s="78" t="s">
        <v>92</v>
      </c>
      <c r="C23" s="147"/>
      <c r="D23" s="149"/>
      <c r="E23" s="149"/>
      <c r="F23" s="149"/>
      <c r="G23" s="149"/>
      <c r="H23" s="143"/>
      <c r="I23" s="143"/>
      <c r="J23" s="143"/>
      <c r="K23" s="143"/>
      <c r="L23" s="145"/>
    </row>
    <row r="24" spans="1:12" ht="50.1" customHeight="1" x14ac:dyDescent="0.25">
      <c r="A24" s="129">
        <v>9</v>
      </c>
      <c r="B24" s="77" t="s">
        <v>64</v>
      </c>
      <c r="C24" s="146"/>
      <c r="D24" s="148"/>
      <c r="E24" s="148"/>
      <c r="F24" s="148"/>
      <c r="G24" s="148"/>
      <c r="H24" s="142"/>
      <c r="I24" s="142"/>
      <c r="J24" s="142"/>
      <c r="K24" s="142"/>
      <c r="L24" s="144"/>
    </row>
    <row r="25" spans="1:12" ht="50.1" customHeight="1" thickBot="1" x14ac:dyDescent="0.3">
      <c r="A25" s="130"/>
      <c r="B25" s="80" t="s">
        <v>91</v>
      </c>
      <c r="C25" s="147"/>
      <c r="D25" s="149"/>
      <c r="E25" s="149"/>
      <c r="F25" s="149"/>
      <c r="G25" s="149"/>
      <c r="H25" s="143"/>
      <c r="I25" s="143"/>
      <c r="J25" s="143"/>
      <c r="K25" s="143"/>
      <c r="L25" s="145"/>
    </row>
    <row r="26" spans="1:12" ht="50.1" customHeight="1" x14ac:dyDescent="0.25">
      <c r="A26" s="129">
        <v>10</v>
      </c>
      <c r="B26" s="77" t="s">
        <v>65</v>
      </c>
      <c r="C26" s="146"/>
      <c r="D26" s="148"/>
      <c r="E26" s="148"/>
      <c r="F26" s="148"/>
      <c r="G26" s="148"/>
      <c r="H26" s="142"/>
      <c r="I26" s="142"/>
      <c r="J26" s="142"/>
      <c r="K26" s="142"/>
      <c r="L26" s="144"/>
    </row>
    <row r="27" spans="1:12" ht="50.1" customHeight="1" thickBot="1" x14ac:dyDescent="0.3">
      <c r="A27" s="130"/>
      <c r="B27" s="80" t="s">
        <v>93</v>
      </c>
      <c r="C27" s="147"/>
      <c r="D27" s="149"/>
      <c r="E27" s="149"/>
      <c r="F27" s="149"/>
      <c r="G27" s="149"/>
      <c r="H27" s="143"/>
      <c r="I27" s="143"/>
      <c r="J27" s="143"/>
      <c r="K27" s="143"/>
      <c r="L27" s="145"/>
    </row>
    <row r="28" spans="1:12" ht="50.1" customHeight="1" x14ac:dyDescent="0.25">
      <c r="A28" s="129">
        <v>11</v>
      </c>
      <c r="B28" s="79" t="s">
        <v>66</v>
      </c>
      <c r="C28" s="146"/>
      <c r="D28" s="148"/>
      <c r="E28" s="148"/>
      <c r="F28" s="148"/>
      <c r="G28" s="148"/>
      <c r="H28" s="142"/>
      <c r="I28" s="142"/>
      <c r="J28" s="142"/>
      <c r="K28" s="142"/>
      <c r="L28" s="144"/>
    </row>
    <row r="29" spans="1:12" ht="50.1" customHeight="1" thickBot="1" x14ac:dyDescent="0.3">
      <c r="A29" s="130"/>
      <c r="B29" s="78" t="s">
        <v>94</v>
      </c>
      <c r="C29" s="147"/>
      <c r="D29" s="149"/>
      <c r="E29" s="149"/>
      <c r="F29" s="149"/>
      <c r="G29" s="149"/>
      <c r="H29" s="143"/>
      <c r="I29" s="143"/>
      <c r="J29" s="143"/>
      <c r="K29" s="143"/>
      <c r="L29" s="145"/>
    </row>
    <row r="30" spans="1:12" ht="50.1" customHeight="1" x14ac:dyDescent="0.25">
      <c r="A30" s="129">
        <v>12</v>
      </c>
      <c r="B30" s="81" t="s">
        <v>67</v>
      </c>
      <c r="C30" s="146"/>
      <c r="D30" s="148"/>
      <c r="E30" s="148"/>
      <c r="F30" s="148"/>
      <c r="G30" s="148"/>
      <c r="H30" s="142"/>
      <c r="I30" s="142"/>
      <c r="J30" s="142"/>
      <c r="K30" s="142"/>
      <c r="L30" s="144"/>
    </row>
    <row r="31" spans="1:12" ht="50.1" customHeight="1" thickBot="1" x14ac:dyDescent="0.3">
      <c r="A31" s="130"/>
      <c r="B31" s="80" t="s">
        <v>95</v>
      </c>
      <c r="C31" s="147"/>
      <c r="D31" s="149"/>
      <c r="E31" s="149"/>
      <c r="F31" s="149"/>
      <c r="G31" s="149"/>
      <c r="H31" s="143"/>
      <c r="I31" s="143"/>
      <c r="J31" s="143"/>
      <c r="K31" s="143"/>
      <c r="L31" s="145"/>
    </row>
    <row r="32" spans="1:12" ht="50.1" customHeight="1" x14ac:dyDescent="0.25">
      <c r="A32" s="129">
        <v>13</v>
      </c>
      <c r="B32" s="79" t="s">
        <v>68</v>
      </c>
      <c r="C32" s="146"/>
      <c r="D32" s="148"/>
      <c r="E32" s="148"/>
      <c r="F32" s="148"/>
      <c r="G32" s="148"/>
      <c r="H32" s="142"/>
      <c r="I32" s="142"/>
      <c r="J32" s="142"/>
      <c r="K32" s="142"/>
      <c r="L32" s="144"/>
    </row>
    <row r="33" spans="1:12" ht="50.1" customHeight="1" thickBot="1" x14ac:dyDescent="0.3">
      <c r="A33" s="130"/>
      <c r="B33" s="78" t="s">
        <v>96</v>
      </c>
      <c r="C33" s="147"/>
      <c r="D33" s="149"/>
      <c r="E33" s="149"/>
      <c r="F33" s="149"/>
      <c r="G33" s="149"/>
      <c r="H33" s="143"/>
      <c r="I33" s="143"/>
      <c r="J33" s="143"/>
      <c r="K33" s="143"/>
      <c r="L33" s="145"/>
    </row>
    <row r="34" spans="1:12" ht="50.1" customHeight="1" x14ac:dyDescent="0.25">
      <c r="A34" s="129">
        <v>14</v>
      </c>
      <c r="B34" s="77" t="s">
        <v>69</v>
      </c>
      <c r="C34" s="146"/>
      <c r="D34" s="148"/>
      <c r="E34" s="148"/>
      <c r="F34" s="148"/>
      <c r="G34" s="148"/>
      <c r="H34" s="142"/>
      <c r="I34" s="142"/>
      <c r="J34" s="142"/>
      <c r="K34" s="142"/>
      <c r="L34" s="144"/>
    </row>
    <row r="35" spans="1:12" ht="50.1" customHeight="1" thickBot="1" x14ac:dyDescent="0.3">
      <c r="A35" s="130"/>
      <c r="B35" s="80" t="s">
        <v>97</v>
      </c>
      <c r="C35" s="147"/>
      <c r="D35" s="149"/>
      <c r="E35" s="149"/>
      <c r="F35" s="149"/>
      <c r="G35" s="149"/>
      <c r="H35" s="143"/>
      <c r="I35" s="143"/>
      <c r="J35" s="143"/>
      <c r="K35" s="143"/>
      <c r="L35" s="145"/>
    </row>
    <row r="36" spans="1:12" ht="50.1" customHeight="1" x14ac:dyDescent="0.25">
      <c r="A36" s="131">
        <v>15</v>
      </c>
      <c r="B36" s="79" t="s">
        <v>78</v>
      </c>
      <c r="C36" s="146"/>
      <c r="D36" s="148"/>
      <c r="E36" s="148"/>
      <c r="F36" s="148"/>
      <c r="G36" s="148"/>
      <c r="H36" s="142"/>
      <c r="I36" s="142"/>
      <c r="J36" s="142"/>
      <c r="K36" s="142"/>
      <c r="L36" s="144"/>
    </row>
    <row r="37" spans="1:12" ht="50.1" customHeight="1" thickBot="1" x14ac:dyDescent="0.3">
      <c r="A37" s="132"/>
      <c r="B37" s="80" t="s">
        <v>98</v>
      </c>
      <c r="C37" s="147"/>
      <c r="D37" s="149"/>
      <c r="E37" s="149"/>
      <c r="F37" s="149"/>
      <c r="G37" s="149"/>
      <c r="H37" s="143"/>
      <c r="I37" s="143"/>
      <c r="J37" s="143"/>
      <c r="K37" s="143"/>
      <c r="L37" s="145"/>
    </row>
    <row r="38" spans="1:12" ht="48" customHeight="1" thickBot="1" x14ac:dyDescent="0.3">
      <c r="A38" s="11"/>
      <c r="B38" s="30" t="s">
        <v>13</v>
      </c>
      <c r="C38" s="66"/>
      <c r="D38" s="67"/>
      <c r="E38" s="68">
        <f>SUM(C8:G37)</f>
        <v>0</v>
      </c>
      <c r="F38" s="67"/>
      <c r="G38" s="69"/>
      <c r="H38" s="66"/>
      <c r="I38" s="67"/>
      <c r="J38" s="68">
        <f>SUM(H8:L37)</f>
        <v>0</v>
      </c>
      <c r="K38" s="67"/>
      <c r="L38" s="69"/>
    </row>
    <row r="39" spans="1:12" ht="48" customHeight="1" thickBot="1" x14ac:dyDescent="0.3">
      <c r="A39" s="11"/>
      <c r="B39" s="30" t="s">
        <v>14</v>
      </c>
      <c r="C39" s="31"/>
      <c r="D39" s="38"/>
      <c r="E39" s="39">
        <f>COUNTA(A8:A37)*7</f>
        <v>105</v>
      </c>
      <c r="F39" s="38"/>
      <c r="G39" s="38"/>
      <c r="H39" s="31"/>
      <c r="I39" s="38"/>
      <c r="J39" s="39">
        <f>COUNTA(A8:A37)*7</f>
        <v>105</v>
      </c>
      <c r="K39" s="38"/>
      <c r="L39" s="40"/>
    </row>
    <row r="40" spans="1:12" x14ac:dyDescent="0.25">
      <c r="A40" s="9"/>
    </row>
  </sheetData>
  <protectedRanges>
    <protectedRange sqref="C8:L37" name="BahagianA"/>
  </protectedRanges>
  <mergeCells count="171">
    <mergeCell ref="H36:H37"/>
    <mergeCell ref="I36:I37"/>
    <mergeCell ref="J36:J37"/>
    <mergeCell ref="K36:K37"/>
    <mergeCell ref="L36:L37"/>
    <mergeCell ref="C36:C37"/>
    <mergeCell ref="D36:D37"/>
    <mergeCell ref="E36:E37"/>
    <mergeCell ref="F36:F37"/>
    <mergeCell ref="G36:G37"/>
    <mergeCell ref="H34:H35"/>
    <mergeCell ref="I34:I35"/>
    <mergeCell ref="J34:J35"/>
    <mergeCell ref="K34:K35"/>
    <mergeCell ref="L34:L35"/>
    <mergeCell ref="C34:C35"/>
    <mergeCell ref="D34:D35"/>
    <mergeCell ref="E34:E35"/>
    <mergeCell ref="F34:F35"/>
    <mergeCell ref="G34:G35"/>
    <mergeCell ref="H32:H33"/>
    <mergeCell ref="I32:I33"/>
    <mergeCell ref="J32:J33"/>
    <mergeCell ref="K32:K33"/>
    <mergeCell ref="L32:L33"/>
    <mergeCell ref="C32:C33"/>
    <mergeCell ref="D32:D33"/>
    <mergeCell ref="E32:E33"/>
    <mergeCell ref="F32:F33"/>
    <mergeCell ref="G32:G33"/>
    <mergeCell ref="H30:H31"/>
    <mergeCell ref="I30:I31"/>
    <mergeCell ref="J30:J31"/>
    <mergeCell ref="K30:K31"/>
    <mergeCell ref="L30:L31"/>
    <mergeCell ref="C30:C31"/>
    <mergeCell ref="D30:D31"/>
    <mergeCell ref="E30:E31"/>
    <mergeCell ref="F30:F31"/>
    <mergeCell ref="G30:G31"/>
    <mergeCell ref="H28:H29"/>
    <mergeCell ref="I28:I29"/>
    <mergeCell ref="J28:J29"/>
    <mergeCell ref="K28:K29"/>
    <mergeCell ref="L28:L29"/>
    <mergeCell ref="C28:C29"/>
    <mergeCell ref="D28:D29"/>
    <mergeCell ref="E28:E29"/>
    <mergeCell ref="F28:F29"/>
    <mergeCell ref="G28:G29"/>
    <mergeCell ref="H26:H27"/>
    <mergeCell ref="I26:I27"/>
    <mergeCell ref="J26:J27"/>
    <mergeCell ref="K26:K27"/>
    <mergeCell ref="L26:L27"/>
    <mergeCell ref="C26:C27"/>
    <mergeCell ref="D26:D27"/>
    <mergeCell ref="E26:E27"/>
    <mergeCell ref="F26:F27"/>
    <mergeCell ref="G26:G27"/>
    <mergeCell ref="H24:H25"/>
    <mergeCell ref="I24:I25"/>
    <mergeCell ref="J24:J25"/>
    <mergeCell ref="K24:K25"/>
    <mergeCell ref="L24:L25"/>
    <mergeCell ref="C24:C25"/>
    <mergeCell ref="D24:D25"/>
    <mergeCell ref="E24:E25"/>
    <mergeCell ref="F24:F25"/>
    <mergeCell ref="G24:G25"/>
    <mergeCell ref="H22:H23"/>
    <mergeCell ref="I22:I23"/>
    <mergeCell ref="J22:J23"/>
    <mergeCell ref="K22:K23"/>
    <mergeCell ref="L22:L23"/>
    <mergeCell ref="C22:C23"/>
    <mergeCell ref="D22:D23"/>
    <mergeCell ref="E22:E23"/>
    <mergeCell ref="F22:F23"/>
    <mergeCell ref="G22:G23"/>
    <mergeCell ref="H20:H21"/>
    <mergeCell ref="I20:I21"/>
    <mergeCell ref="J20:J21"/>
    <mergeCell ref="K20:K21"/>
    <mergeCell ref="L20:L21"/>
    <mergeCell ref="C20:C21"/>
    <mergeCell ref="D20:D21"/>
    <mergeCell ref="E20:E21"/>
    <mergeCell ref="F20:F21"/>
    <mergeCell ref="G20:G21"/>
    <mergeCell ref="H18:H19"/>
    <mergeCell ref="I18:I19"/>
    <mergeCell ref="J18:J19"/>
    <mergeCell ref="K18:K19"/>
    <mergeCell ref="L18:L19"/>
    <mergeCell ref="C18:C19"/>
    <mergeCell ref="D18:D19"/>
    <mergeCell ref="E18:E19"/>
    <mergeCell ref="F18:F19"/>
    <mergeCell ref="G18:G19"/>
    <mergeCell ref="H16:H17"/>
    <mergeCell ref="I16:I17"/>
    <mergeCell ref="J16:J17"/>
    <mergeCell ref="K16:K17"/>
    <mergeCell ref="L16:L17"/>
    <mergeCell ref="C16:C17"/>
    <mergeCell ref="D16:D17"/>
    <mergeCell ref="E16:E17"/>
    <mergeCell ref="F16:F17"/>
    <mergeCell ref="G16:G17"/>
    <mergeCell ref="L12:L13"/>
    <mergeCell ref="C12:C13"/>
    <mergeCell ref="D12:D13"/>
    <mergeCell ref="E12:E13"/>
    <mergeCell ref="F12:F13"/>
    <mergeCell ref="G12:G13"/>
    <mergeCell ref="H14:H15"/>
    <mergeCell ref="I14:I15"/>
    <mergeCell ref="J14:J15"/>
    <mergeCell ref="K14:K15"/>
    <mergeCell ref="L14:L15"/>
    <mergeCell ref="C14:C15"/>
    <mergeCell ref="D14:D15"/>
    <mergeCell ref="E14:E15"/>
    <mergeCell ref="F14:F15"/>
    <mergeCell ref="G14:G15"/>
    <mergeCell ref="C10:C11"/>
    <mergeCell ref="D10:D11"/>
    <mergeCell ref="E10:E11"/>
    <mergeCell ref="F10:F11"/>
    <mergeCell ref="G10:G11"/>
    <mergeCell ref="H12:H13"/>
    <mergeCell ref="I12:I13"/>
    <mergeCell ref="J12:J13"/>
    <mergeCell ref="K12:K13"/>
    <mergeCell ref="A1:L1"/>
    <mergeCell ref="A3:L3"/>
    <mergeCell ref="A5:A6"/>
    <mergeCell ref="B5:B6"/>
    <mergeCell ref="C5:G5"/>
    <mergeCell ref="H5:L5"/>
    <mergeCell ref="A8:A9"/>
    <mergeCell ref="A10:A11"/>
    <mergeCell ref="A12:A13"/>
    <mergeCell ref="H8:H9"/>
    <mergeCell ref="I8:I9"/>
    <mergeCell ref="J8:J9"/>
    <mergeCell ref="K8:K9"/>
    <mergeCell ref="L8:L9"/>
    <mergeCell ref="C8:C9"/>
    <mergeCell ref="D8:D9"/>
    <mergeCell ref="E8:E9"/>
    <mergeCell ref="F8:F9"/>
    <mergeCell ref="G8:G9"/>
    <mergeCell ref="H10:H11"/>
    <mergeCell ref="I10:I11"/>
    <mergeCell ref="J10:J11"/>
    <mergeCell ref="K10:K11"/>
    <mergeCell ref="L10:L11"/>
    <mergeCell ref="A32:A33"/>
    <mergeCell ref="A34:A35"/>
    <mergeCell ref="A36:A37"/>
    <mergeCell ref="A14:A15"/>
    <mergeCell ref="A16:A17"/>
    <mergeCell ref="A18:A19"/>
    <mergeCell ref="A20:A21"/>
    <mergeCell ref="A22:A23"/>
    <mergeCell ref="A24:A25"/>
    <mergeCell ref="A26:A27"/>
    <mergeCell ref="A28:A29"/>
    <mergeCell ref="A30:A31"/>
  </mergeCells>
  <dataValidations count="5">
    <dataValidation type="whole" allowBlank="1" showInputMessage="1" showErrorMessage="1" errorTitle="Perhatian!!!!" error="Sila masukkan markah mengikut skala yang diberikan" sqref="G34 G8 L8 L10 G10 L12 G12 L14 G14 L16 G16 L18 G18 L20 G20 L22 G22 L24 G24 L26 G26 L28 G28 L30 G30 L32 G32 L34 G36 L36">
      <formula1>7</formula1>
      <formula2>7</formula2>
    </dataValidation>
    <dataValidation type="whole" allowBlank="1" showInputMessage="1" showErrorMessage="1" errorTitle="Perhatian!!!" error="Sila masukkan markah mengikut skala yang diberikan" sqref="F34 F8 K8 K10 F10 K12 F12 K14 F14 K16 F16 K18 F18 K20 F20 K22 F22 K24 F24 K26 F26 K28 F28 K30 F30 K32 F32 K34 F36 K36">
      <formula1>5</formula1>
      <formula2>6</formula2>
    </dataValidation>
    <dataValidation type="whole" allowBlank="1" showInputMessage="1" showErrorMessage="1" errorTitle="Perhatian!!" error="Sila masukkan markah mengikut skala yang diberikan" sqref="E34 E8 J8 J10 E10 J12 E12 J14 E14 J16 E16 J18 E18 J20 E20 J22 E22 J24 E24 J26 E26 J28 E28 J30 E30 J32 E32 J34 E36 J36">
      <formula1>3</formula1>
      <formula2>4</formula2>
    </dataValidation>
    <dataValidation type="whole" allowBlank="1" showInputMessage="1" showErrorMessage="1" errorTitle="Perhatian!" error="Sila masukkan markah mengikut skala yang diberikan" sqref="D34 D8 I8 I10 D10 I12 D12 I14 D14 I16 D16 I18 D18 I20 D20 I22 D22 I24 D24 I26 D26 I28 D28 I30 D30 I32 D32 I34 D36 I36">
      <formula1>1</formula1>
      <formula2>2</formula2>
    </dataValidation>
    <dataValidation type="whole" allowBlank="1" showInputMessage="1" showErrorMessage="1" errorTitle="Perhatian" error="Sila masukkan markah mengikut skala yang diberikan" sqref="C34 C8 H8 H10 C10 H12 C12 H14 C14 H16 C16 H18 C18 H20 C20 H22 C22 H24 C24 H26 C26 H28 C28 H30 C30 H32 C32 H34 C36 H36">
      <formula1>0</formula1>
      <formula2>0</formula2>
    </dataValidation>
  </dataValidations>
  <pageMargins left="0.7" right="0.7" top="0.75" bottom="0.75" header="0.3" footer="0.3"/>
  <pageSetup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35"/>
  <sheetViews>
    <sheetView view="pageBreakPreview" topLeftCell="A22" zoomScale="110" zoomScaleSheetLayoutView="110" workbookViewId="0">
      <selection activeCell="B15" sqref="B15"/>
    </sheetView>
  </sheetViews>
  <sheetFormatPr defaultRowHeight="15" x14ac:dyDescent="0.25"/>
  <cols>
    <col min="1" max="1" width="6.140625" customWidth="1"/>
    <col min="2" max="2" width="46.42578125" customWidth="1"/>
    <col min="3" max="12" width="6.7109375" customWidth="1"/>
  </cols>
  <sheetData>
    <row r="1" spans="1:12" ht="45" customHeight="1" thickBot="1" x14ac:dyDescent="0.3">
      <c r="A1" s="135" t="s">
        <v>18</v>
      </c>
      <c r="B1" s="137" t="s">
        <v>9</v>
      </c>
      <c r="C1" s="139" t="s">
        <v>10</v>
      </c>
      <c r="D1" s="140"/>
      <c r="E1" s="140"/>
      <c r="F1" s="140"/>
      <c r="G1" s="141"/>
      <c r="H1" s="139" t="s">
        <v>11</v>
      </c>
      <c r="I1" s="140"/>
      <c r="J1" s="140"/>
      <c r="K1" s="140"/>
      <c r="L1" s="141"/>
    </row>
    <row r="2" spans="1:12" ht="32.1" customHeight="1" thickBot="1" x14ac:dyDescent="0.3">
      <c r="A2" s="136"/>
      <c r="B2" s="138"/>
      <c r="C2" s="21">
        <v>0</v>
      </c>
      <c r="D2" s="22" t="s">
        <v>15</v>
      </c>
      <c r="E2" s="22" t="s">
        <v>16</v>
      </c>
      <c r="F2" s="22" t="s">
        <v>17</v>
      </c>
      <c r="G2" s="21">
        <v>7</v>
      </c>
      <c r="H2" s="21">
        <v>0</v>
      </c>
      <c r="I2" s="22" t="s">
        <v>15</v>
      </c>
      <c r="J2" s="22" t="s">
        <v>16</v>
      </c>
      <c r="K2" s="22" t="s">
        <v>17</v>
      </c>
      <c r="L2" s="21">
        <v>7</v>
      </c>
    </row>
    <row r="3" spans="1:12" ht="90" customHeight="1" thickBot="1" x14ac:dyDescent="0.3">
      <c r="A3" s="10" t="s">
        <v>19</v>
      </c>
      <c r="B3" s="82" t="s">
        <v>22</v>
      </c>
      <c r="C3" s="13"/>
      <c r="D3" s="13"/>
      <c r="E3" s="13"/>
      <c r="F3" s="13"/>
      <c r="G3" s="13"/>
      <c r="H3" s="13"/>
      <c r="I3" s="13"/>
      <c r="J3" s="13"/>
      <c r="K3" s="13"/>
      <c r="L3" s="13"/>
    </row>
    <row r="4" spans="1:12" ht="39.75" customHeight="1" x14ac:dyDescent="0.25">
      <c r="A4" s="150">
        <v>1</v>
      </c>
      <c r="B4" s="83" t="s">
        <v>111</v>
      </c>
      <c r="C4" s="146"/>
      <c r="D4" s="148"/>
      <c r="E4" s="148"/>
      <c r="F4" s="148"/>
      <c r="G4" s="148"/>
      <c r="H4" s="142"/>
      <c r="I4" s="142"/>
      <c r="J4" s="142"/>
      <c r="K4" s="142"/>
      <c r="L4" s="144"/>
    </row>
    <row r="5" spans="1:12" ht="37.5" customHeight="1" thickBot="1" x14ac:dyDescent="0.3">
      <c r="A5" s="151"/>
      <c r="B5" s="86" t="s">
        <v>99</v>
      </c>
      <c r="C5" s="147"/>
      <c r="D5" s="149"/>
      <c r="E5" s="149"/>
      <c r="F5" s="149"/>
      <c r="G5" s="149"/>
      <c r="H5" s="143"/>
      <c r="I5" s="143"/>
      <c r="J5" s="143"/>
      <c r="K5" s="143"/>
      <c r="L5" s="145"/>
    </row>
    <row r="6" spans="1:12" ht="40.5" customHeight="1" x14ac:dyDescent="0.25">
      <c r="A6" s="150">
        <v>2</v>
      </c>
      <c r="B6" s="85" t="s">
        <v>70</v>
      </c>
      <c r="C6" s="146"/>
      <c r="D6" s="148"/>
      <c r="E6" s="148"/>
      <c r="F6" s="148"/>
      <c r="G6" s="148"/>
      <c r="H6" s="142"/>
      <c r="I6" s="142"/>
      <c r="J6" s="142"/>
      <c r="K6" s="142"/>
      <c r="L6" s="144"/>
    </row>
    <row r="7" spans="1:12" ht="43.5" customHeight="1" thickBot="1" x14ac:dyDescent="0.3">
      <c r="A7" s="151"/>
      <c r="B7" s="84" t="s">
        <v>100</v>
      </c>
      <c r="C7" s="147"/>
      <c r="D7" s="149"/>
      <c r="E7" s="149"/>
      <c r="F7" s="149"/>
      <c r="G7" s="149"/>
      <c r="H7" s="143"/>
      <c r="I7" s="143"/>
      <c r="J7" s="143"/>
      <c r="K7" s="143"/>
      <c r="L7" s="145"/>
    </row>
    <row r="8" spans="1:12" ht="50.1" customHeight="1" x14ac:dyDescent="0.25">
      <c r="A8" s="150">
        <v>3</v>
      </c>
      <c r="B8" s="83" t="s">
        <v>71</v>
      </c>
      <c r="C8" s="146"/>
      <c r="D8" s="148"/>
      <c r="E8" s="148"/>
      <c r="F8" s="148"/>
      <c r="G8" s="148"/>
      <c r="H8" s="142"/>
      <c r="I8" s="142"/>
      <c r="J8" s="142"/>
      <c r="K8" s="142"/>
      <c r="L8" s="144"/>
    </row>
    <row r="9" spans="1:12" ht="39.75" customHeight="1" thickBot="1" x14ac:dyDescent="0.3">
      <c r="A9" s="151"/>
      <c r="B9" s="86" t="s">
        <v>101</v>
      </c>
      <c r="C9" s="147"/>
      <c r="D9" s="149"/>
      <c r="E9" s="149"/>
      <c r="F9" s="149"/>
      <c r="G9" s="149"/>
      <c r="H9" s="143"/>
      <c r="I9" s="143"/>
      <c r="J9" s="143"/>
      <c r="K9" s="143"/>
      <c r="L9" s="145"/>
    </row>
    <row r="10" spans="1:12" ht="50.1" customHeight="1" x14ac:dyDescent="0.25">
      <c r="A10" s="150">
        <v>4</v>
      </c>
      <c r="B10" s="85" t="s">
        <v>72</v>
      </c>
      <c r="C10" s="146"/>
      <c r="D10" s="148"/>
      <c r="E10" s="148"/>
      <c r="F10" s="148"/>
      <c r="G10" s="148"/>
      <c r="H10" s="142"/>
      <c r="I10" s="142"/>
      <c r="J10" s="142"/>
      <c r="K10" s="142"/>
      <c r="L10" s="144"/>
    </row>
    <row r="11" spans="1:12" ht="50.1" customHeight="1" thickBot="1" x14ac:dyDescent="0.3">
      <c r="A11" s="151"/>
      <c r="B11" s="84" t="s">
        <v>102</v>
      </c>
      <c r="C11" s="147"/>
      <c r="D11" s="149"/>
      <c r="E11" s="149"/>
      <c r="F11" s="149"/>
      <c r="G11" s="149"/>
      <c r="H11" s="143"/>
      <c r="I11" s="143"/>
      <c r="J11" s="143"/>
      <c r="K11" s="143"/>
      <c r="L11" s="145"/>
    </row>
    <row r="12" spans="1:12" ht="29.25" customHeight="1" x14ac:dyDescent="0.25">
      <c r="A12" s="150">
        <v>5</v>
      </c>
      <c r="B12" s="83" t="s">
        <v>76</v>
      </c>
      <c r="C12" s="146"/>
      <c r="D12" s="148"/>
      <c r="E12" s="148"/>
      <c r="F12" s="148"/>
      <c r="G12" s="148"/>
      <c r="H12" s="142"/>
      <c r="I12" s="142"/>
      <c r="J12" s="142"/>
      <c r="K12" s="142"/>
      <c r="L12" s="144"/>
    </row>
    <row r="13" spans="1:12" ht="23.25" customHeight="1" thickBot="1" x14ac:dyDescent="0.3">
      <c r="A13" s="157"/>
      <c r="B13" s="86" t="s">
        <v>103</v>
      </c>
      <c r="C13" s="147"/>
      <c r="D13" s="149"/>
      <c r="E13" s="149"/>
      <c r="F13" s="149"/>
      <c r="G13" s="149"/>
      <c r="H13" s="143"/>
      <c r="I13" s="143"/>
      <c r="J13" s="143"/>
      <c r="K13" s="143"/>
      <c r="L13" s="145"/>
    </row>
    <row r="14" spans="1:12" ht="50.1" customHeight="1" x14ac:dyDescent="0.25">
      <c r="A14" s="151">
        <v>6</v>
      </c>
      <c r="B14" s="85" t="s">
        <v>74</v>
      </c>
      <c r="C14" s="146"/>
      <c r="D14" s="148"/>
      <c r="E14" s="148"/>
      <c r="F14" s="148"/>
      <c r="G14" s="148"/>
      <c r="H14" s="142"/>
      <c r="I14" s="142"/>
      <c r="J14" s="142"/>
      <c r="K14" s="142"/>
      <c r="L14" s="144"/>
    </row>
    <row r="15" spans="1:12" ht="50.1" customHeight="1" thickBot="1" x14ac:dyDescent="0.3">
      <c r="A15" s="151"/>
      <c r="B15" s="84" t="s">
        <v>104</v>
      </c>
      <c r="C15" s="147"/>
      <c r="D15" s="149"/>
      <c r="E15" s="149"/>
      <c r="F15" s="149"/>
      <c r="G15" s="149"/>
      <c r="H15" s="143"/>
      <c r="I15" s="143"/>
      <c r="J15" s="143"/>
      <c r="K15" s="143"/>
      <c r="L15" s="145"/>
    </row>
    <row r="16" spans="1:12" ht="47.25" customHeight="1" x14ac:dyDescent="0.25">
      <c r="A16" s="150">
        <v>7</v>
      </c>
      <c r="B16" s="83" t="s">
        <v>79</v>
      </c>
      <c r="C16" s="146"/>
      <c r="D16" s="148"/>
      <c r="E16" s="148"/>
      <c r="F16" s="148"/>
      <c r="G16" s="148"/>
      <c r="H16" s="142"/>
      <c r="I16" s="142"/>
      <c r="J16" s="142"/>
      <c r="K16" s="142"/>
      <c r="L16" s="144"/>
    </row>
    <row r="17" spans="1:12" ht="39" customHeight="1" thickBot="1" x14ac:dyDescent="0.3">
      <c r="A17" s="157"/>
      <c r="B17" s="86" t="s">
        <v>105</v>
      </c>
      <c r="C17" s="147"/>
      <c r="D17" s="149"/>
      <c r="E17" s="149"/>
      <c r="F17" s="149"/>
      <c r="G17" s="149"/>
      <c r="H17" s="143"/>
      <c r="I17" s="143"/>
      <c r="J17" s="143"/>
      <c r="K17" s="143"/>
      <c r="L17" s="145"/>
    </row>
    <row r="18" spans="1:12" ht="48" customHeight="1" thickBot="1" x14ac:dyDescent="0.3">
      <c r="A18" s="8"/>
      <c r="B18" s="19" t="s">
        <v>13</v>
      </c>
      <c r="C18" s="42"/>
      <c r="D18" s="35"/>
      <c r="E18" s="36">
        <f>SUM(C4:G17)</f>
        <v>0</v>
      </c>
      <c r="F18" s="35"/>
      <c r="G18" s="37"/>
      <c r="H18" s="43"/>
      <c r="I18" s="32"/>
      <c r="J18" s="33">
        <f>SUM(H4:L17)</f>
        <v>0</v>
      </c>
      <c r="K18" s="32"/>
      <c r="L18" s="34"/>
    </row>
    <row r="19" spans="1:12" ht="48" customHeight="1" thickBot="1" x14ac:dyDescent="0.3">
      <c r="A19" s="8"/>
      <c r="B19" s="30" t="s">
        <v>14</v>
      </c>
      <c r="C19" s="31"/>
      <c r="D19" s="38"/>
      <c r="E19" s="39">
        <f>COUNTA(A4:A17)*7</f>
        <v>49</v>
      </c>
      <c r="F19" s="38"/>
      <c r="G19" s="40"/>
      <c r="H19" s="41"/>
      <c r="I19" s="38"/>
      <c r="J19" s="39">
        <f>COUNTA(A4:A17)*7</f>
        <v>49</v>
      </c>
      <c r="K19" s="38"/>
      <c r="L19" s="40"/>
    </row>
    <row r="20" spans="1:12" s="1" customFormat="1" ht="45" customHeight="1" thickBot="1" x14ac:dyDescent="0.3">
      <c r="A20" s="135" t="s">
        <v>18</v>
      </c>
      <c r="B20" s="137" t="s">
        <v>9</v>
      </c>
      <c r="C20" s="154" t="s">
        <v>10</v>
      </c>
      <c r="D20" s="155"/>
      <c r="E20" s="155"/>
      <c r="F20" s="155"/>
      <c r="G20" s="156"/>
      <c r="H20" s="139" t="s">
        <v>11</v>
      </c>
      <c r="I20" s="140"/>
      <c r="J20" s="140"/>
      <c r="K20" s="140"/>
      <c r="L20" s="141"/>
    </row>
    <row r="21" spans="1:12" ht="32.1" customHeight="1" thickBot="1" x14ac:dyDescent="0.3">
      <c r="A21" s="136"/>
      <c r="B21" s="138"/>
      <c r="C21" s="21">
        <v>0</v>
      </c>
      <c r="D21" s="22" t="s">
        <v>15</v>
      </c>
      <c r="E21" s="22" t="s">
        <v>16</v>
      </c>
      <c r="F21" s="22" t="s">
        <v>17</v>
      </c>
      <c r="G21" s="21">
        <v>7</v>
      </c>
      <c r="H21" s="21">
        <v>0</v>
      </c>
      <c r="I21" s="22" t="s">
        <v>15</v>
      </c>
      <c r="J21" s="22" t="s">
        <v>16</v>
      </c>
      <c r="K21" s="22" t="s">
        <v>17</v>
      </c>
      <c r="L21" s="21">
        <v>7</v>
      </c>
    </row>
    <row r="22" spans="1:12" ht="90" customHeight="1" thickBot="1" x14ac:dyDescent="0.3">
      <c r="A22" s="10" t="s">
        <v>20</v>
      </c>
      <c r="B22" s="82" t="s">
        <v>23</v>
      </c>
      <c r="C22" s="70"/>
      <c r="D22" s="70"/>
      <c r="E22" s="70"/>
      <c r="F22" s="70"/>
      <c r="G22" s="70"/>
      <c r="H22" s="70"/>
      <c r="I22" s="70"/>
      <c r="J22" s="70"/>
      <c r="K22" s="70"/>
      <c r="L22" s="70"/>
    </row>
    <row r="23" spans="1:12" ht="29.25" customHeight="1" x14ac:dyDescent="0.25">
      <c r="A23" s="150">
        <v>1</v>
      </c>
      <c r="B23" s="83" t="s">
        <v>73</v>
      </c>
      <c r="C23" s="146"/>
      <c r="D23" s="148"/>
      <c r="E23" s="148"/>
      <c r="F23" s="148"/>
      <c r="G23" s="148"/>
      <c r="H23" s="142"/>
      <c r="I23" s="142"/>
      <c r="J23" s="142"/>
      <c r="K23" s="142"/>
      <c r="L23" s="144"/>
    </row>
    <row r="24" spans="1:12" ht="36.75" customHeight="1" thickBot="1" x14ac:dyDescent="0.3">
      <c r="A24" s="151"/>
      <c r="B24" s="84" t="s">
        <v>107</v>
      </c>
      <c r="C24" s="147"/>
      <c r="D24" s="149"/>
      <c r="E24" s="149"/>
      <c r="F24" s="149"/>
      <c r="G24" s="149"/>
      <c r="H24" s="143"/>
      <c r="I24" s="143"/>
      <c r="J24" s="143"/>
      <c r="K24" s="143"/>
      <c r="L24" s="145"/>
    </row>
    <row r="25" spans="1:12" ht="38.25" customHeight="1" x14ac:dyDescent="0.25">
      <c r="A25" s="152">
        <v>2</v>
      </c>
      <c r="B25" s="83" t="s">
        <v>75</v>
      </c>
      <c r="C25" s="146"/>
      <c r="D25" s="148"/>
      <c r="E25" s="148"/>
      <c r="F25" s="148"/>
      <c r="G25" s="148"/>
      <c r="H25" s="142"/>
      <c r="I25" s="142"/>
      <c r="J25" s="142"/>
      <c r="K25" s="142"/>
      <c r="L25" s="144"/>
    </row>
    <row r="26" spans="1:12" ht="40.5" customHeight="1" thickBot="1" x14ac:dyDescent="0.3">
      <c r="A26" s="153"/>
      <c r="B26" s="86" t="s">
        <v>106</v>
      </c>
      <c r="C26" s="147"/>
      <c r="D26" s="149"/>
      <c r="E26" s="149"/>
      <c r="F26" s="149"/>
      <c r="G26" s="149"/>
      <c r="H26" s="143"/>
      <c r="I26" s="143"/>
      <c r="J26" s="143"/>
      <c r="K26" s="143"/>
      <c r="L26" s="145"/>
    </row>
    <row r="27" spans="1:12" ht="48" customHeight="1" thickBot="1" x14ac:dyDescent="0.3">
      <c r="A27" s="8"/>
      <c r="B27" s="19" t="s">
        <v>13</v>
      </c>
      <c r="C27" s="71"/>
      <c r="D27" s="72"/>
      <c r="E27" s="73">
        <f>SUM(C23:G26)</f>
        <v>0</v>
      </c>
      <c r="F27" s="72"/>
      <c r="G27" s="74"/>
      <c r="H27" s="71"/>
      <c r="I27" s="72"/>
      <c r="J27" s="73">
        <f>SUM(H23:L26)</f>
        <v>0</v>
      </c>
      <c r="K27" s="72"/>
      <c r="L27" s="74"/>
    </row>
    <row r="28" spans="1:12" ht="48" customHeight="1" thickBot="1" x14ac:dyDescent="0.3">
      <c r="A28" s="8"/>
      <c r="B28" s="19" t="s">
        <v>14</v>
      </c>
      <c r="C28" s="41"/>
      <c r="D28" s="38"/>
      <c r="E28" s="39">
        <f>COUNTA(A23:A26)*7</f>
        <v>14</v>
      </c>
      <c r="F28" s="38"/>
      <c r="G28" s="40"/>
      <c r="H28" s="41"/>
      <c r="I28" s="38"/>
      <c r="J28" s="39">
        <f>COUNTA(A23:A26)*7</f>
        <v>14</v>
      </c>
      <c r="K28" s="38"/>
      <c r="L28" s="40"/>
    </row>
    <row r="29" spans="1:12" x14ac:dyDescent="0.25">
      <c r="A29" s="9"/>
    </row>
    <row r="30" spans="1:12" x14ac:dyDescent="0.25">
      <c r="A30" s="15"/>
    </row>
    <row r="31" spans="1:12" x14ac:dyDescent="0.25">
      <c r="A31" s="15"/>
    </row>
    <row r="32" spans="1:12" x14ac:dyDescent="0.25">
      <c r="A32" s="15"/>
    </row>
    <row r="33" spans="1:1" x14ac:dyDescent="0.25">
      <c r="A33" s="9"/>
    </row>
    <row r="34" spans="1:1" x14ac:dyDescent="0.25">
      <c r="A34" s="14"/>
    </row>
    <row r="35" spans="1:1" x14ac:dyDescent="0.25">
      <c r="A35" s="14"/>
    </row>
  </sheetData>
  <protectedRanges>
    <protectedRange sqref="C4:L17 C23:L26" name="BahagianA"/>
  </protectedRanges>
  <mergeCells count="107">
    <mergeCell ref="H25:H26"/>
    <mergeCell ref="I25:I26"/>
    <mergeCell ref="J25:J26"/>
    <mergeCell ref="K25:K26"/>
    <mergeCell ref="L25:L26"/>
    <mergeCell ref="H23:H24"/>
    <mergeCell ref="I23:I24"/>
    <mergeCell ref="J23:J24"/>
    <mergeCell ref="K23:K24"/>
    <mergeCell ref="L23:L24"/>
    <mergeCell ref="H16:H17"/>
    <mergeCell ref="I16:I17"/>
    <mergeCell ref="J16:J17"/>
    <mergeCell ref="K16:K17"/>
    <mergeCell ref="L16:L17"/>
    <mergeCell ref="C16:C17"/>
    <mergeCell ref="D16:D17"/>
    <mergeCell ref="E16:E17"/>
    <mergeCell ref="F16:F17"/>
    <mergeCell ref="G16:G17"/>
    <mergeCell ref="H14:H15"/>
    <mergeCell ref="I14:I15"/>
    <mergeCell ref="J14:J15"/>
    <mergeCell ref="K14:K15"/>
    <mergeCell ref="L14:L15"/>
    <mergeCell ref="C14:C15"/>
    <mergeCell ref="D14:D15"/>
    <mergeCell ref="E14:E15"/>
    <mergeCell ref="F14:F15"/>
    <mergeCell ref="G14:G15"/>
    <mergeCell ref="L10:L11"/>
    <mergeCell ref="C10:C11"/>
    <mergeCell ref="D10:D11"/>
    <mergeCell ref="E10:E11"/>
    <mergeCell ref="F10:F11"/>
    <mergeCell ref="G10:G11"/>
    <mergeCell ref="H12:H13"/>
    <mergeCell ref="I12:I13"/>
    <mergeCell ref="J12:J13"/>
    <mergeCell ref="K12:K13"/>
    <mergeCell ref="L12:L13"/>
    <mergeCell ref="C12:C13"/>
    <mergeCell ref="D12:D13"/>
    <mergeCell ref="E12:E13"/>
    <mergeCell ref="F12:F13"/>
    <mergeCell ref="G12:G13"/>
    <mergeCell ref="C8:C9"/>
    <mergeCell ref="D8:D9"/>
    <mergeCell ref="E8:E9"/>
    <mergeCell ref="F8:F9"/>
    <mergeCell ref="G8:G9"/>
    <mergeCell ref="H10:H11"/>
    <mergeCell ref="I10:I11"/>
    <mergeCell ref="J10:J11"/>
    <mergeCell ref="K10:K11"/>
    <mergeCell ref="J6:J7"/>
    <mergeCell ref="K6:K7"/>
    <mergeCell ref="L6:L7"/>
    <mergeCell ref="G4:G5"/>
    <mergeCell ref="H4:H5"/>
    <mergeCell ref="I4:I5"/>
    <mergeCell ref="J4:J5"/>
    <mergeCell ref="K4:K5"/>
    <mergeCell ref="H8:H9"/>
    <mergeCell ref="I8:I9"/>
    <mergeCell ref="J8:J9"/>
    <mergeCell ref="K8:K9"/>
    <mergeCell ref="L8:L9"/>
    <mergeCell ref="H20:L20"/>
    <mergeCell ref="A1:A2"/>
    <mergeCell ref="B1:B2"/>
    <mergeCell ref="C1:G1"/>
    <mergeCell ref="H1:L1"/>
    <mergeCell ref="A4:A5"/>
    <mergeCell ref="A6:A7"/>
    <mergeCell ref="A8:A9"/>
    <mergeCell ref="A10:A11"/>
    <mergeCell ref="A12:A13"/>
    <mergeCell ref="A14:A15"/>
    <mergeCell ref="A16:A17"/>
    <mergeCell ref="C4:C5"/>
    <mergeCell ref="D4:D5"/>
    <mergeCell ref="E4:E5"/>
    <mergeCell ref="F4:F5"/>
    <mergeCell ref="L4:L5"/>
    <mergeCell ref="C6:C7"/>
    <mergeCell ref="D6:D7"/>
    <mergeCell ref="E6:E7"/>
    <mergeCell ref="F6:F7"/>
    <mergeCell ref="G6:G7"/>
    <mergeCell ref="H6:H7"/>
    <mergeCell ref="I6:I7"/>
    <mergeCell ref="A23:A24"/>
    <mergeCell ref="A25:A26"/>
    <mergeCell ref="A20:A21"/>
    <mergeCell ref="B20:B21"/>
    <mergeCell ref="C20:G20"/>
    <mergeCell ref="C23:C24"/>
    <mergeCell ref="D23:D24"/>
    <mergeCell ref="E23:E24"/>
    <mergeCell ref="F23:F24"/>
    <mergeCell ref="G23:G24"/>
    <mergeCell ref="C25:C26"/>
    <mergeCell ref="D25:D26"/>
    <mergeCell ref="E25:E26"/>
    <mergeCell ref="F25:F26"/>
    <mergeCell ref="G25:G26"/>
  </mergeCells>
  <dataValidations count="5">
    <dataValidation type="whole" allowBlank="1" showInputMessage="1" showErrorMessage="1" errorTitle="Perhatian" error="Sila masukkan markah mengikut skala yang diberikan" sqref="H16 C14 H23 C4 H4 H6 C6 H8 C8 H10 C10 H12 C12 H14 C16 C23 H25 C25">
      <formula1>0</formula1>
      <formula2>0</formula2>
    </dataValidation>
    <dataValidation type="whole" allowBlank="1" showInputMessage="1" showErrorMessage="1" errorTitle="Perhatian!" error="Sila masukkan markah mengikut skala yang diberikan" sqref="I16 D14 I23 D4 I4 I6 D6 I8 D8 I10 D10 I12 D12 I14 D16 D23 I25 D25">
      <formula1>1</formula1>
      <formula2>2</formula2>
    </dataValidation>
    <dataValidation type="whole" allowBlank="1" showInputMessage="1" showErrorMessage="1" errorTitle="Perhatian!!" error="Sila masukkan markah mengikut skala yang diberikan" sqref="J16 E14 J23 E4 J4 J6 E6 J8 E8 J10 E10 J12 E12 J14 E16 E23 J25 E25">
      <formula1>3</formula1>
      <formula2>4</formula2>
    </dataValidation>
    <dataValidation type="whole" allowBlank="1" showInputMessage="1" showErrorMessage="1" errorTitle="Perhatian!!!" error="Sila masukkan markah mengikut skala yang diberikan" sqref="K16 F14 K23 F4 K4 K6 F6 K8 F8 K10 F10 K12 F12 K14 F16 F23 K25 F25">
      <formula1>5</formula1>
      <formula2>6</formula2>
    </dataValidation>
    <dataValidation type="whole" allowBlank="1" showInputMessage="1" showErrorMessage="1" errorTitle="Perhatian!!!!" error="Sila masukkan markah mengikut skala yang diberikan" sqref="L16 G14 L23 G4 L4 L6 G6 L8 G8 L10 G10 L12 G12 L14 G16 G23 L25 G25">
      <formula1>7</formula1>
      <formula2>7</formula2>
    </dataValidation>
  </dataValidations>
  <pageMargins left="0.7" right="0.7" top="0.75" bottom="0.75" header="0.3" footer="0.3"/>
  <pageSetup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29"/>
  <sheetViews>
    <sheetView tabSelected="1" view="pageBreakPreview" topLeftCell="A14" zoomScale="90" zoomScaleSheetLayoutView="90" workbookViewId="0">
      <selection activeCell="B15" sqref="B15:B20"/>
    </sheetView>
  </sheetViews>
  <sheetFormatPr defaultRowHeight="15" x14ac:dyDescent="0.25"/>
  <cols>
    <col min="1" max="1" width="6.140625" customWidth="1"/>
    <col min="2" max="2" width="46.42578125" customWidth="1"/>
    <col min="3" max="12" width="6.7109375" customWidth="1"/>
  </cols>
  <sheetData>
    <row r="1" spans="1:12" ht="69.95" customHeight="1" thickBot="1" x14ac:dyDescent="0.3">
      <c r="A1" s="158" t="s">
        <v>24</v>
      </c>
      <c r="B1" s="160" t="s">
        <v>9</v>
      </c>
      <c r="C1" s="162" t="s">
        <v>10</v>
      </c>
      <c r="D1" s="163"/>
      <c r="E1" s="163"/>
      <c r="F1" s="163"/>
      <c r="G1" s="164"/>
      <c r="H1" s="162" t="s">
        <v>11</v>
      </c>
      <c r="I1" s="163"/>
      <c r="J1" s="163"/>
      <c r="K1" s="163"/>
      <c r="L1" s="164"/>
    </row>
    <row r="2" spans="1:12" ht="69.95" customHeight="1" thickBot="1" x14ac:dyDescent="0.3">
      <c r="A2" s="159"/>
      <c r="B2" s="161"/>
      <c r="C2" s="7">
        <v>0</v>
      </c>
      <c r="D2" s="12" t="s">
        <v>15</v>
      </c>
      <c r="E2" s="12" t="s">
        <v>16</v>
      </c>
      <c r="F2" s="12" t="s">
        <v>17</v>
      </c>
      <c r="G2" s="7">
        <v>7</v>
      </c>
      <c r="H2" s="7">
        <v>0</v>
      </c>
      <c r="I2" s="12" t="s">
        <v>15</v>
      </c>
      <c r="J2" s="12" t="s">
        <v>16</v>
      </c>
      <c r="K2" s="12" t="s">
        <v>17</v>
      </c>
      <c r="L2" s="7">
        <v>7</v>
      </c>
    </row>
    <row r="3" spans="1:12" ht="90" customHeight="1" thickBot="1" x14ac:dyDescent="0.3">
      <c r="A3" s="10" t="s">
        <v>24</v>
      </c>
      <c r="B3" s="82" t="s">
        <v>25</v>
      </c>
      <c r="C3" s="13"/>
      <c r="D3" s="13"/>
      <c r="E3" s="13"/>
      <c r="F3" s="13"/>
      <c r="G3" s="13"/>
      <c r="H3" s="13"/>
      <c r="I3" s="13"/>
      <c r="J3" s="13"/>
      <c r="K3" s="13"/>
      <c r="L3" s="13"/>
    </row>
    <row r="4" spans="1:12" ht="70.5" customHeight="1" x14ac:dyDescent="0.25">
      <c r="A4" s="150">
        <v>1</v>
      </c>
      <c r="B4" s="87" t="s">
        <v>77</v>
      </c>
      <c r="C4" s="146"/>
      <c r="D4" s="148"/>
      <c r="E4" s="148"/>
      <c r="F4" s="148"/>
      <c r="G4" s="148"/>
      <c r="H4" s="142"/>
      <c r="I4" s="142"/>
      <c r="J4" s="142"/>
      <c r="K4" s="142"/>
      <c r="L4" s="144"/>
    </row>
    <row r="5" spans="1:12" ht="78" customHeight="1" thickBot="1" x14ac:dyDescent="0.3">
      <c r="A5" s="151"/>
      <c r="B5" s="90" t="s">
        <v>108</v>
      </c>
      <c r="C5" s="147"/>
      <c r="D5" s="149"/>
      <c r="E5" s="149"/>
      <c r="F5" s="149"/>
      <c r="G5" s="149"/>
      <c r="H5" s="143"/>
      <c r="I5" s="143"/>
      <c r="J5" s="143"/>
      <c r="K5" s="143"/>
      <c r="L5" s="145"/>
    </row>
    <row r="6" spans="1:12" ht="54" customHeight="1" x14ac:dyDescent="0.25">
      <c r="A6" s="150">
        <v>2</v>
      </c>
      <c r="B6" s="88" t="s">
        <v>80</v>
      </c>
      <c r="C6" s="146"/>
      <c r="D6" s="148"/>
      <c r="E6" s="148"/>
      <c r="F6" s="148"/>
      <c r="G6" s="148"/>
      <c r="H6" s="142"/>
      <c r="I6" s="142"/>
      <c r="J6" s="142"/>
      <c r="K6" s="142"/>
      <c r="L6" s="144"/>
    </row>
    <row r="7" spans="1:12" ht="74.25" customHeight="1" thickBot="1" x14ac:dyDescent="0.3">
      <c r="A7" s="151"/>
      <c r="B7" s="89" t="s">
        <v>109</v>
      </c>
      <c r="C7" s="168"/>
      <c r="D7" s="169"/>
      <c r="E7" s="169"/>
      <c r="F7" s="169"/>
      <c r="G7" s="169"/>
      <c r="H7" s="166"/>
      <c r="I7" s="166"/>
      <c r="J7" s="166"/>
      <c r="K7" s="166"/>
      <c r="L7" s="167"/>
    </row>
    <row r="8" spans="1:12" ht="49.5" customHeight="1" x14ac:dyDescent="0.25">
      <c r="A8" s="150">
        <v>3</v>
      </c>
      <c r="B8" s="87" t="s">
        <v>54</v>
      </c>
      <c r="C8" s="146"/>
      <c r="D8" s="148"/>
      <c r="E8" s="148"/>
      <c r="F8" s="148"/>
      <c r="G8" s="148"/>
      <c r="H8" s="142"/>
      <c r="I8" s="142"/>
      <c r="J8" s="142"/>
      <c r="K8" s="142"/>
      <c r="L8" s="144"/>
    </row>
    <row r="9" spans="1:12" ht="70.5" customHeight="1" thickBot="1" x14ac:dyDescent="0.3">
      <c r="A9" s="157"/>
      <c r="B9" s="90" t="s">
        <v>110</v>
      </c>
      <c r="C9" s="147"/>
      <c r="D9" s="149"/>
      <c r="E9" s="149"/>
      <c r="F9" s="149"/>
      <c r="G9" s="149"/>
      <c r="H9" s="143"/>
      <c r="I9" s="143"/>
      <c r="J9" s="143"/>
      <c r="K9" s="143"/>
      <c r="L9" s="145"/>
    </row>
    <row r="10" spans="1:12" ht="69.95" customHeight="1" thickBot="1" x14ac:dyDescent="0.3">
      <c r="A10" s="8"/>
      <c r="B10" s="19" t="s">
        <v>13</v>
      </c>
      <c r="C10" s="71"/>
      <c r="D10" s="72"/>
      <c r="E10" s="73">
        <f>SUM(C4:G9)</f>
        <v>0</v>
      </c>
      <c r="F10" s="72"/>
      <c r="G10" s="74"/>
      <c r="H10" s="71"/>
      <c r="I10" s="72"/>
      <c r="J10" s="73">
        <f>SUM(H4:L9)</f>
        <v>0</v>
      </c>
      <c r="K10" s="72"/>
      <c r="L10" s="74"/>
    </row>
    <row r="11" spans="1:12" ht="69.95" customHeight="1" thickBot="1" x14ac:dyDescent="0.3">
      <c r="A11" s="8"/>
      <c r="B11" s="19" t="s">
        <v>14</v>
      </c>
      <c r="C11" s="41"/>
      <c r="D11" s="38"/>
      <c r="E11" s="39">
        <f>COUNTA(A4:A9)*7</f>
        <v>21</v>
      </c>
      <c r="F11" s="38"/>
      <c r="G11" s="40"/>
      <c r="H11" s="41"/>
      <c r="I11" s="38"/>
      <c r="J11" s="39">
        <f>COUNTA(A4:A9)*7</f>
        <v>21</v>
      </c>
      <c r="K11" s="38"/>
      <c r="L11" s="40"/>
    </row>
    <row r="12" spans="1:12" s="1" customFormat="1" ht="69.95" customHeight="1" thickBot="1" x14ac:dyDescent="0.3">
      <c r="A12" s="158" t="s">
        <v>26</v>
      </c>
      <c r="B12" s="160" t="s">
        <v>9</v>
      </c>
      <c r="C12" s="162" t="s">
        <v>10</v>
      </c>
      <c r="D12" s="163"/>
      <c r="E12" s="163"/>
      <c r="F12" s="163"/>
      <c r="G12" s="164"/>
      <c r="H12" s="162" t="s">
        <v>11</v>
      </c>
      <c r="I12" s="163"/>
      <c r="J12" s="163"/>
      <c r="K12" s="163"/>
      <c r="L12" s="164"/>
    </row>
    <row r="13" spans="1:12" ht="69.95" customHeight="1" thickBot="1" x14ac:dyDescent="0.3">
      <c r="A13" s="159"/>
      <c r="B13" s="165"/>
      <c r="C13" s="17">
        <v>0</v>
      </c>
      <c r="D13" s="20" t="s">
        <v>15</v>
      </c>
      <c r="E13" s="20" t="s">
        <v>16</v>
      </c>
      <c r="F13" s="20" t="s">
        <v>17</v>
      </c>
      <c r="G13" s="17">
        <v>7</v>
      </c>
      <c r="H13" s="17">
        <v>0</v>
      </c>
      <c r="I13" s="20" t="s">
        <v>15</v>
      </c>
      <c r="J13" s="20" t="s">
        <v>16</v>
      </c>
      <c r="K13" s="20" t="s">
        <v>17</v>
      </c>
      <c r="L13" s="17">
        <v>7</v>
      </c>
    </row>
    <row r="14" spans="1:12" ht="90" customHeight="1" thickBot="1" x14ac:dyDescent="0.3">
      <c r="A14" s="195" t="s">
        <v>26</v>
      </c>
      <c r="B14" s="82" t="s">
        <v>27</v>
      </c>
      <c r="C14" s="70"/>
      <c r="D14" s="70"/>
      <c r="E14" s="70"/>
      <c r="F14" s="70"/>
      <c r="G14" s="70"/>
      <c r="H14" s="70"/>
      <c r="I14" s="70"/>
      <c r="J14" s="70"/>
      <c r="K14" s="70"/>
      <c r="L14" s="70"/>
    </row>
    <row r="15" spans="1:12" ht="45" customHeight="1" x14ac:dyDescent="0.25">
      <c r="A15" s="203">
        <v>1</v>
      </c>
      <c r="B15" s="208" t="s">
        <v>113</v>
      </c>
      <c r="C15" s="206"/>
      <c r="D15" s="196"/>
      <c r="E15" s="196"/>
      <c r="F15" s="196"/>
      <c r="G15" s="211"/>
      <c r="H15" s="214"/>
      <c r="I15" s="197"/>
      <c r="J15" s="197"/>
      <c r="K15" s="197"/>
      <c r="L15" s="198"/>
    </row>
    <row r="16" spans="1:12" ht="45" customHeight="1" x14ac:dyDescent="0.25">
      <c r="A16" s="204">
        <v>2</v>
      </c>
      <c r="B16" s="209" t="s">
        <v>114</v>
      </c>
      <c r="C16" s="192"/>
      <c r="D16" s="193"/>
      <c r="E16" s="193"/>
      <c r="F16" s="193"/>
      <c r="G16" s="212"/>
      <c r="H16" s="215"/>
      <c r="I16" s="194"/>
      <c r="J16" s="194"/>
      <c r="K16" s="194"/>
      <c r="L16" s="199"/>
    </row>
    <row r="17" spans="1:12" ht="45" customHeight="1" x14ac:dyDescent="0.25">
      <c r="A17" s="204">
        <v>3</v>
      </c>
      <c r="B17" s="209" t="s">
        <v>115</v>
      </c>
      <c r="C17" s="192"/>
      <c r="D17" s="193"/>
      <c r="E17" s="193"/>
      <c r="F17" s="193"/>
      <c r="G17" s="212"/>
      <c r="H17" s="215"/>
      <c r="I17" s="194"/>
      <c r="J17" s="194"/>
      <c r="K17" s="194"/>
      <c r="L17" s="199"/>
    </row>
    <row r="18" spans="1:12" ht="45" customHeight="1" x14ac:dyDescent="0.25">
      <c r="A18" s="204">
        <v>4</v>
      </c>
      <c r="B18" s="209" t="s">
        <v>116</v>
      </c>
      <c r="C18" s="192"/>
      <c r="D18" s="193"/>
      <c r="E18" s="193"/>
      <c r="F18" s="193"/>
      <c r="G18" s="212"/>
      <c r="H18" s="215"/>
      <c r="I18" s="194"/>
      <c r="J18" s="194"/>
      <c r="K18" s="194"/>
      <c r="L18" s="199"/>
    </row>
    <row r="19" spans="1:12" ht="45" customHeight="1" x14ac:dyDescent="0.25">
      <c r="A19" s="204">
        <v>5</v>
      </c>
      <c r="B19" s="209" t="s">
        <v>117</v>
      </c>
      <c r="C19" s="192"/>
      <c r="D19" s="193"/>
      <c r="E19" s="193"/>
      <c r="F19" s="193"/>
      <c r="G19" s="212"/>
      <c r="H19" s="215"/>
      <c r="I19" s="194"/>
      <c r="J19" s="194"/>
      <c r="K19" s="194"/>
      <c r="L19" s="199"/>
    </row>
    <row r="20" spans="1:12" ht="45" customHeight="1" thickBot="1" x14ac:dyDescent="0.3">
      <c r="A20" s="205">
        <v>6</v>
      </c>
      <c r="B20" s="210" t="s">
        <v>118</v>
      </c>
      <c r="C20" s="207"/>
      <c r="D20" s="200"/>
      <c r="E20" s="200"/>
      <c r="F20" s="200"/>
      <c r="G20" s="213"/>
      <c r="H20" s="216"/>
      <c r="I20" s="201"/>
      <c r="J20" s="201"/>
      <c r="K20" s="201"/>
      <c r="L20" s="202"/>
    </row>
    <row r="21" spans="1:12" ht="48" customHeight="1" thickBot="1" x14ac:dyDescent="0.3">
      <c r="A21" s="8"/>
      <c r="B21" s="19" t="s">
        <v>13</v>
      </c>
      <c r="C21" s="71"/>
      <c r="D21" s="72"/>
      <c r="E21" s="73">
        <f>SUM(C15:G20)</f>
        <v>0</v>
      </c>
      <c r="F21" s="72"/>
      <c r="G21" s="72"/>
      <c r="H21" s="71"/>
      <c r="I21" s="72"/>
      <c r="J21" s="73">
        <f>SUM(H15:L20)</f>
        <v>0</v>
      </c>
      <c r="K21" s="72"/>
      <c r="L21" s="74"/>
    </row>
    <row r="22" spans="1:12" ht="48" customHeight="1" thickBot="1" x14ac:dyDescent="0.3">
      <c r="A22" s="8"/>
      <c r="B22" s="19" t="s">
        <v>14</v>
      </c>
      <c r="C22" s="41"/>
      <c r="D22" s="38"/>
      <c r="E22" s="39">
        <f>COUNTA(A15:A20)*7</f>
        <v>42</v>
      </c>
      <c r="F22" s="38"/>
      <c r="G22" s="40"/>
      <c r="H22" s="41"/>
      <c r="I22" s="38"/>
      <c r="J22" s="39">
        <f>COUNTA(A15:A20)*7</f>
        <v>42</v>
      </c>
      <c r="K22" s="38"/>
      <c r="L22" s="40"/>
    </row>
    <row r="23" spans="1:12" x14ac:dyDescent="0.25">
      <c r="A23" s="9"/>
    </row>
    <row r="24" spans="1:12" x14ac:dyDescent="0.25">
      <c r="A24" s="15"/>
    </row>
    <row r="25" spans="1:12" x14ac:dyDescent="0.25">
      <c r="A25" s="15"/>
    </row>
    <row r="26" spans="1:12" x14ac:dyDescent="0.25">
      <c r="A26" s="15"/>
    </row>
    <row r="27" spans="1:12" x14ac:dyDescent="0.25">
      <c r="A27" s="9"/>
    </row>
    <row r="28" spans="1:12" x14ac:dyDescent="0.25">
      <c r="A28" s="14"/>
    </row>
    <row r="29" spans="1:12" x14ac:dyDescent="0.25">
      <c r="A29" s="14"/>
    </row>
  </sheetData>
  <protectedRanges>
    <protectedRange sqref="C4:L9" name="BahagianA"/>
    <protectedRange sqref="C15:L20" name="BahagianA_1"/>
  </protectedRanges>
  <mergeCells count="41">
    <mergeCell ref="H12:L12"/>
    <mergeCell ref="H6:H7"/>
    <mergeCell ref="I6:I7"/>
    <mergeCell ref="J6:J7"/>
    <mergeCell ref="K6:K7"/>
    <mergeCell ref="L6:L7"/>
    <mergeCell ref="C6:C7"/>
    <mergeCell ref="D6:D7"/>
    <mergeCell ref="E6:E7"/>
    <mergeCell ref="F6:F7"/>
    <mergeCell ref="G6:G7"/>
    <mergeCell ref="H8:H9"/>
    <mergeCell ref="I8:I9"/>
    <mergeCell ref="J8:J9"/>
    <mergeCell ref="K8:K9"/>
    <mergeCell ref="L8:L9"/>
    <mergeCell ref="C8:C9"/>
    <mergeCell ref="D8:D9"/>
    <mergeCell ref="E8:E9"/>
    <mergeCell ref="F8:F9"/>
    <mergeCell ref="G8:G9"/>
    <mergeCell ref="H1:L1"/>
    <mergeCell ref="A4:A5"/>
    <mergeCell ref="A6:A7"/>
    <mergeCell ref="A8:A9"/>
    <mergeCell ref="C4:C5"/>
    <mergeCell ref="D4:D5"/>
    <mergeCell ref="E4:E5"/>
    <mergeCell ref="F4:F5"/>
    <mergeCell ref="G4:G5"/>
    <mergeCell ref="H4:H5"/>
    <mergeCell ref="I4:I5"/>
    <mergeCell ref="J4:J5"/>
    <mergeCell ref="K4:K5"/>
    <mergeCell ref="L4:L5"/>
    <mergeCell ref="A1:A2"/>
    <mergeCell ref="B1:B2"/>
    <mergeCell ref="C1:G1"/>
    <mergeCell ref="A12:A13"/>
    <mergeCell ref="B12:B13"/>
    <mergeCell ref="C12:G12"/>
  </mergeCells>
  <dataValidations count="5">
    <dataValidation type="whole" allowBlank="1" showInputMessage="1" showErrorMessage="1" errorTitle="Perhatian!!!!" error="Sila masukkan markah mengikut skala yang diberikan" sqref="G6 L8 G4 L4 L6 G8 L15:L20 G15:G20">
      <formula1>7</formula1>
      <formula2>7</formula2>
    </dataValidation>
    <dataValidation type="whole" allowBlank="1" showInputMessage="1" showErrorMessage="1" errorTitle="Perhatian!!!" error="Sila masukkan markah mengikut skala yang diberikan" sqref="F6 K8 F4 K4 K6 F8 K15:K20 F15:F20">
      <formula1>5</formula1>
      <formula2>6</formula2>
    </dataValidation>
    <dataValidation type="whole" allowBlank="1" showInputMessage="1" showErrorMessage="1" errorTitle="Perhatian!!" error="Sila masukkan markah mengikut skala yang diberikan" sqref="E6 J8 E4 J4 J6 E8 J15:J20 E15:E20">
      <formula1>3</formula1>
      <formula2>4</formula2>
    </dataValidation>
    <dataValidation type="whole" allowBlank="1" showInputMessage="1" showErrorMessage="1" errorTitle="Perhatian!" error="Sila masukkan markah mengikut skala yang diberikan" sqref="D6 I8 D4 I4 I6 D8 I15:I20 D15:D20">
      <formula1>1</formula1>
      <formula2>2</formula2>
    </dataValidation>
    <dataValidation type="whole" allowBlank="1" showInputMessage="1" showErrorMessage="1" errorTitle="Perhatian" error="Sila masukkan markah mengikut skala yang diberikan" sqref="C6 H8 C4 H4 H6 C8 H15:H20 C15:C20">
      <formula1>0</formula1>
      <formula2>0</formula2>
    </dataValidation>
  </dataValidations>
  <pageMargins left="0.7" right="0.7" top="0.75" bottom="0.75" header="0.3" footer="0.3"/>
  <pageSetup scale="6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18"/>
  <sheetViews>
    <sheetView view="pageBreakPreview" topLeftCell="A4" zoomScale="90" zoomScaleNormal="90" zoomScaleSheetLayoutView="90" workbookViewId="0">
      <selection activeCell="J22" sqref="J22"/>
    </sheetView>
  </sheetViews>
  <sheetFormatPr defaultRowHeight="15" x14ac:dyDescent="0.25"/>
  <cols>
    <col min="1" max="1" width="23.42578125" customWidth="1"/>
    <col min="2" max="3" width="16.140625" customWidth="1"/>
    <col min="4" max="4" width="19.140625" customWidth="1"/>
    <col min="5" max="5" width="17.140625" customWidth="1"/>
  </cols>
  <sheetData>
    <row r="1" spans="1:5" x14ac:dyDescent="0.25">
      <c r="A1" s="173" t="s">
        <v>45</v>
      </c>
      <c r="B1" s="173"/>
    </row>
    <row r="2" spans="1:5" ht="15.75" thickBot="1" x14ac:dyDescent="0.3"/>
    <row r="3" spans="1:5" ht="70.5" customHeight="1" thickBot="1" x14ac:dyDescent="0.3">
      <c r="A3" s="49" t="s">
        <v>51</v>
      </c>
      <c r="B3" s="49" t="s">
        <v>35</v>
      </c>
      <c r="C3" s="49" t="s">
        <v>36</v>
      </c>
      <c r="D3" s="49" t="s">
        <v>37</v>
      </c>
      <c r="E3" s="49" t="s">
        <v>38</v>
      </c>
    </row>
    <row r="4" spans="1:5" ht="130.5" customHeight="1" thickBot="1" x14ac:dyDescent="0.3">
      <c r="A4" s="24" t="s">
        <v>39</v>
      </c>
      <c r="B4" s="57">
        <f>'Mukasurat 1'!E38</f>
        <v>0</v>
      </c>
      <c r="C4" s="58">
        <f>'Mukasurat 1'!J38</f>
        <v>0</v>
      </c>
      <c r="D4" s="59">
        <f>(B4/'Mukasurat 1'!E39)*15</f>
        <v>0</v>
      </c>
      <c r="E4" s="59">
        <f>(C4/'Mukasurat 1'!J39)*15</f>
        <v>0</v>
      </c>
    </row>
    <row r="5" spans="1:5" ht="85.5" customHeight="1" thickBot="1" x14ac:dyDescent="0.3">
      <c r="A5" s="24" t="s">
        <v>40</v>
      </c>
      <c r="B5" s="58">
        <f>'Mukasurat 2'!E18</f>
        <v>0</v>
      </c>
      <c r="C5" s="58">
        <f>'Mukasurat 2'!J18</f>
        <v>0</v>
      </c>
      <c r="D5" s="59">
        <f>(B5/'Mukasurat 2'!E19)*50</f>
        <v>0</v>
      </c>
      <c r="E5" s="59">
        <f>(C5/'Mukasurat 2'!J19)*50</f>
        <v>0</v>
      </c>
    </row>
    <row r="6" spans="1:5" ht="55.5" customHeight="1" thickBot="1" x14ac:dyDescent="0.3">
      <c r="A6" s="24" t="s">
        <v>41</v>
      </c>
      <c r="B6" s="58">
        <f>'Mukasurat 2'!E27</f>
        <v>0</v>
      </c>
      <c r="C6" s="58">
        <f>'Mukasurat 2'!J27</f>
        <v>0</v>
      </c>
      <c r="D6" s="59">
        <f>(B6/'Mukasurat 2'!E28)*35</f>
        <v>0</v>
      </c>
      <c r="E6" s="59">
        <f>(C6/'Mukasurat 2'!J28)*35</f>
        <v>0</v>
      </c>
    </row>
    <row r="7" spans="1:5" ht="15.75" thickBot="1" x14ac:dyDescent="0.3">
      <c r="A7" s="170" t="s">
        <v>42</v>
      </c>
      <c r="B7" s="171"/>
      <c r="C7" s="172"/>
      <c r="D7" s="60">
        <f>SUM(D4:D6)</f>
        <v>0</v>
      </c>
      <c r="E7" s="60">
        <f>SUM(E4:E6)</f>
        <v>0</v>
      </c>
    </row>
    <row r="8" spans="1:5" ht="28.5" customHeight="1" thickBot="1" x14ac:dyDescent="0.3">
      <c r="A8" s="170" t="s">
        <v>43</v>
      </c>
      <c r="B8" s="171"/>
      <c r="C8" s="172"/>
      <c r="D8" s="23">
        <v>0.2</v>
      </c>
      <c r="E8" s="23">
        <v>0.8</v>
      </c>
    </row>
    <row r="9" spans="1:5" ht="15.75" thickBot="1" x14ac:dyDescent="0.3">
      <c r="A9" s="170" t="s">
        <v>44</v>
      </c>
      <c r="B9" s="171"/>
      <c r="C9" s="172"/>
      <c r="D9" s="176">
        <v>0.6</v>
      </c>
      <c r="E9" s="177"/>
    </row>
    <row r="10" spans="1:5" ht="51.75" customHeight="1" thickBot="1" x14ac:dyDescent="0.3">
      <c r="A10" s="178" t="s">
        <v>47</v>
      </c>
      <c r="B10" s="179"/>
      <c r="C10" s="180"/>
      <c r="D10" s="44"/>
      <c r="E10" s="61">
        <f>((20%*D7)+(80%*E7))*60%</f>
        <v>0</v>
      </c>
    </row>
    <row r="11" spans="1:5" ht="15.75" thickBot="1" x14ac:dyDescent="0.3"/>
    <row r="12" spans="1:5" x14ac:dyDescent="0.25">
      <c r="A12" s="26" t="s">
        <v>9</v>
      </c>
      <c r="B12" s="174" t="s">
        <v>35</v>
      </c>
      <c r="C12" s="174" t="s">
        <v>36</v>
      </c>
      <c r="D12" s="174" t="s">
        <v>37</v>
      </c>
      <c r="E12" s="174" t="s">
        <v>38</v>
      </c>
    </row>
    <row r="13" spans="1:5" ht="60" customHeight="1" thickBot="1" x14ac:dyDescent="0.3">
      <c r="A13" s="47" t="s">
        <v>46</v>
      </c>
      <c r="B13" s="175"/>
      <c r="C13" s="175"/>
      <c r="D13" s="175"/>
      <c r="E13" s="175"/>
    </row>
    <row r="14" spans="1:5" ht="51" customHeight="1" thickBot="1" x14ac:dyDescent="0.3">
      <c r="A14" s="48" t="s">
        <v>48</v>
      </c>
      <c r="B14" s="62">
        <f>'Mukasurat 3'!E10</f>
        <v>0</v>
      </c>
      <c r="C14" s="63">
        <f>'Mukasurat 3'!J10</f>
        <v>0</v>
      </c>
      <c r="D14" s="64">
        <f>(B14/'Mukasurat 3'!E11)*20</f>
        <v>0</v>
      </c>
      <c r="E14" s="64">
        <f>(C14/'Mukasurat 3'!J11)*20</f>
        <v>0</v>
      </c>
    </row>
    <row r="15" spans="1:5" ht="60" customHeight="1" thickBot="1" x14ac:dyDescent="0.3">
      <c r="A15" s="25" t="s">
        <v>49</v>
      </c>
      <c r="B15" s="63">
        <f>'Mukasurat 3'!E21</f>
        <v>0</v>
      </c>
      <c r="C15" s="63">
        <f>'Mukasurat 3'!J21</f>
        <v>0</v>
      </c>
      <c r="D15" s="65" t="e">
        <f>(B15/'Mukasurat 3'!E21)*20</f>
        <v>#DIV/0!</v>
      </c>
      <c r="E15" s="65">
        <f>(C15/'Mukasurat 3'!J22)*20</f>
        <v>0</v>
      </c>
    </row>
    <row r="16" spans="1:5" ht="15.75" thickBot="1" x14ac:dyDescent="0.3">
      <c r="A16" s="170" t="s">
        <v>42</v>
      </c>
      <c r="B16" s="171"/>
      <c r="C16" s="172"/>
      <c r="D16" s="60" t="e">
        <f>SUM(D14:D15)</f>
        <v>#DIV/0!</v>
      </c>
      <c r="E16" s="60">
        <f>SUM(E14:E15)</f>
        <v>0</v>
      </c>
    </row>
    <row r="17" spans="1:5" ht="15.75" thickBot="1" x14ac:dyDescent="0.3">
      <c r="A17" s="170" t="s">
        <v>43</v>
      </c>
      <c r="B17" s="171"/>
      <c r="C17" s="172"/>
      <c r="D17" s="23">
        <v>0.2</v>
      </c>
      <c r="E17" s="23">
        <v>0.8</v>
      </c>
    </row>
    <row r="18" spans="1:5" ht="33" customHeight="1" thickBot="1" x14ac:dyDescent="0.3">
      <c r="A18" s="170" t="s">
        <v>50</v>
      </c>
      <c r="B18" s="171"/>
      <c r="C18" s="172"/>
      <c r="D18" s="44"/>
      <c r="E18" s="61" t="e">
        <f>(20%*D16)+(80%*E16)</f>
        <v>#DIV/0!</v>
      </c>
    </row>
  </sheetData>
  <mergeCells count="13">
    <mergeCell ref="D12:D13"/>
    <mergeCell ref="E12:E13"/>
    <mergeCell ref="A9:C9"/>
    <mergeCell ref="D9:E9"/>
    <mergeCell ref="A10:C10"/>
    <mergeCell ref="A16:C16"/>
    <mergeCell ref="A17:C17"/>
    <mergeCell ref="A18:C18"/>
    <mergeCell ref="A1:B1"/>
    <mergeCell ref="B12:B13"/>
    <mergeCell ref="C12:C13"/>
    <mergeCell ref="A7:C7"/>
    <mergeCell ref="A8:C8"/>
  </mergeCells>
  <pageMargins left="0.7" right="0.7" top="0.75" bottom="0.75" header="0.3" footer="0.3"/>
  <pageSetup paperSize="9" scale="9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C28"/>
  <sheetViews>
    <sheetView view="pageBreakPreview" zoomScale="90" zoomScaleNormal="85" zoomScaleSheetLayoutView="90" workbookViewId="0">
      <selection activeCell="B4" sqref="B4"/>
    </sheetView>
  </sheetViews>
  <sheetFormatPr defaultRowHeight="15" x14ac:dyDescent="0.25"/>
  <cols>
    <col min="1" max="1" width="25.140625" customWidth="1"/>
    <col min="2" max="2" width="28.140625" customWidth="1"/>
    <col min="3" max="3" width="25.7109375" customWidth="1"/>
  </cols>
  <sheetData>
    <row r="1" spans="1:3" ht="24.75" customHeight="1" x14ac:dyDescent="0.3">
      <c r="A1" s="18" t="s">
        <v>28</v>
      </c>
    </row>
    <row r="3" spans="1:3" ht="60" customHeight="1" x14ac:dyDescent="0.25">
      <c r="A3" s="51" t="s">
        <v>31</v>
      </c>
      <c r="B3" s="52" t="s">
        <v>32</v>
      </c>
      <c r="C3" s="45" t="s">
        <v>30</v>
      </c>
    </row>
    <row r="4" spans="1:3" ht="63" customHeight="1" x14ac:dyDescent="0.25">
      <c r="A4" s="55">
        <f>'Mukasurat 4'!E10</f>
        <v>0</v>
      </c>
      <c r="B4" s="55" t="e">
        <f>'Mukasurat 4'!E18</f>
        <v>#DIV/0!</v>
      </c>
      <c r="C4" s="54" t="e">
        <f>SUM(A4:B4)</f>
        <v>#DIV/0!</v>
      </c>
    </row>
    <row r="5" spans="1:3" ht="45.75" customHeight="1" x14ac:dyDescent="0.25">
      <c r="A5" s="190" t="s">
        <v>29</v>
      </c>
      <c r="B5" s="191"/>
      <c r="C5" s="56" t="e">
        <f>C4</f>
        <v>#DIV/0!</v>
      </c>
    </row>
    <row r="6" spans="1:3" x14ac:dyDescent="0.25">
      <c r="C6" s="53"/>
    </row>
    <row r="9" spans="1:3" ht="15" customHeight="1" x14ac:dyDescent="0.25">
      <c r="A9" s="181" t="s">
        <v>33</v>
      </c>
      <c r="B9" s="182"/>
      <c r="C9" s="183"/>
    </row>
    <row r="10" spans="1:3" x14ac:dyDescent="0.25">
      <c r="A10" s="184"/>
      <c r="B10" s="185"/>
      <c r="C10" s="186"/>
    </row>
    <row r="11" spans="1:3" x14ac:dyDescent="0.25">
      <c r="A11" s="184"/>
      <c r="B11" s="185"/>
      <c r="C11" s="186"/>
    </row>
    <row r="12" spans="1:3" x14ac:dyDescent="0.25">
      <c r="A12" s="184"/>
      <c r="B12" s="185"/>
      <c r="C12" s="186"/>
    </row>
    <row r="13" spans="1:3" x14ac:dyDescent="0.25">
      <c r="A13" s="184"/>
      <c r="B13" s="185"/>
      <c r="C13" s="186"/>
    </row>
    <row r="14" spans="1:3" x14ac:dyDescent="0.25">
      <c r="A14" s="184"/>
      <c r="B14" s="185"/>
      <c r="C14" s="186"/>
    </row>
    <row r="15" spans="1:3" x14ac:dyDescent="0.25">
      <c r="A15" s="184"/>
      <c r="B15" s="185"/>
      <c r="C15" s="186"/>
    </row>
    <row r="16" spans="1:3" x14ac:dyDescent="0.25">
      <c r="A16" s="184"/>
      <c r="B16" s="185"/>
      <c r="C16" s="186"/>
    </row>
    <row r="17" spans="1:3" x14ac:dyDescent="0.25">
      <c r="A17" s="184"/>
      <c r="B17" s="185"/>
      <c r="C17" s="186"/>
    </row>
    <row r="18" spans="1:3" x14ac:dyDescent="0.25">
      <c r="A18" s="184"/>
      <c r="B18" s="185"/>
      <c r="C18" s="186"/>
    </row>
    <row r="19" spans="1:3" x14ac:dyDescent="0.25">
      <c r="A19" s="184"/>
      <c r="B19" s="185"/>
      <c r="C19" s="186"/>
    </row>
    <row r="20" spans="1:3" x14ac:dyDescent="0.25">
      <c r="A20" s="184"/>
      <c r="B20" s="185"/>
      <c r="C20" s="186"/>
    </row>
    <row r="21" spans="1:3" x14ac:dyDescent="0.25">
      <c r="A21" s="184"/>
      <c r="B21" s="185"/>
      <c r="C21" s="186"/>
    </row>
    <row r="22" spans="1:3" x14ac:dyDescent="0.25">
      <c r="A22" s="184"/>
      <c r="B22" s="185"/>
      <c r="C22" s="186"/>
    </row>
    <row r="23" spans="1:3" x14ac:dyDescent="0.25">
      <c r="A23" s="184"/>
      <c r="B23" s="185"/>
      <c r="C23" s="186"/>
    </row>
    <row r="24" spans="1:3" x14ac:dyDescent="0.25">
      <c r="A24" s="184"/>
      <c r="B24" s="185"/>
      <c r="C24" s="186"/>
    </row>
    <row r="25" spans="1:3" x14ac:dyDescent="0.25">
      <c r="A25" s="184"/>
      <c r="B25" s="185"/>
      <c r="C25" s="186"/>
    </row>
    <row r="26" spans="1:3" x14ac:dyDescent="0.25">
      <c r="A26" s="184"/>
      <c r="B26" s="185"/>
      <c r="C26" s="186"/>
    </row>
    <row r="27" spans="1:3" x14ac:dyDescent="0.25">
      <c r="A27" s="184"/>
      <c r="B27" s="185"/>
      <c r="C27" s="186"/>
    </row>
    <row r="28" spans="1:3" x14ac:dyDescent="0.25">
      <c r="A28" s="187"/>
      <c r="B28" s="188"/>
      <c r="C28" s="189"/>
    </row>
  </sheetData>
  <sheetProtection sheet="1" objects="1" scenarios="1"/>
  <mergeCells count="2">
    <mergeCell ref="A9:C28"/>
    <mergeCell ref="A5:B5"/>
  </mergeCells>
  <conditionalFormatting sqref="C4">
    <cfRule type="cellIs" dxfId="0" priority="5" operator="lessThan">
      <formula>60</formula>
    </cfRule>
  </conditionalFormatting>
  <conditionalFormatting sqref="C5">
    <cfRule type="iconSet" priority="1">
      <iconSet iconSet="3Symbols2" showValue="0">
        <cfvo type="percent" val="0"/>
        <cfvo type="num" val="59"/>
        <cfvo type="num" val="60"/>
      </iconSet>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Muka Hadapan</vt:lpstr>
      <vt:lpstr>Mukasurat 1</vt:lpstr>
      <vt:lpstr>Mukasurat 2</vt:lpstr>
      <vt:lpstr>Mukasurat 3</vt:lpstr>
      <vt:lpstr>Mukasurat 4</vt:lpstr>
      <vt:lpstr>Mukasurat 5</vt:lpstr>
      <vt:lpstr>'Mukasurat 2'!OLE_LINK1</vt:lpstr>
      <vt:lpstr>'Mukasurat 3'!OLE_LINK1</vt:lpstr>
      <vt:lpstr>'Muka Hadapan'!Print_Area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SLDN</cp:lastModifiedBy>
  <cp:lastPrinted>2019-03-22T01:02:11Z</cp:lastPrinted>
  <dcterms:created xsi:type="dcterms:W3CDTF">2019-03-14T07:45:40Z</dcterms:created>
  <dcterms:modified xsi:type="dcterms:W3CDTF">2020-01-13T05:09:41Z</dcterms:modified>
</cp:coreProperties>
</file>